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65" windowHeight="12975" tabRatio="592"/>
  </bookViews>
  <sheets>
    <sheet name="基础表" sheetId="1" r:id="rId1"/>
  </sheets>
  <definedNames>
    <definedName name="_xlnm._FilterDatabase" localSheetId="0" hidden="1">基础表!$A$6:$L$230</definedName>
    <definedName name="_xlnm.Print_Titles" localSheetId="0">基础表!$3:$6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<sst xmlns="http://schemas.openxmlformats.org/spreadsheetml/2006/main" count="1585" uniqueCount="622">
  <si>
    <t>兴安盟2024年计划实施重大项目进展情况清单</t>
  </si>
  <si>
    <t>单位：亿元</t>
  </si>
  <si>
    <t>序号</t>
  </si>
  <si>
    <t>项目名称</t>
  </si>
  <si>
    <t>项目单位</t>
  </si>
  <si>
    <t>建设规模及主要建设内容</t>
  </si>
  <si>
    <t>所属行业</t>
  </si>
  <si>
    <t>投资类型</t>
  </si>
  <si>
    <t>建设地点</t>
  </si>
  <si>
    <t>建设
性质</t>
  </si>
  <si>
    <t>建设起止
年限</t>
  </si>
  <si>
    <t>总投资</t>
  </si>
  <si>
    <t>1-5月完成投资</t>
  </si>
  <si>
    <t>备注</t>
  </si>
  <si>
    <t>重大项目合计194个</t>
  </si>
  <si>
    <t>续建项目合计111个</t>
  </si>
  <si>
    <t>新建项目合计83个</t>
  </si>
  <si>
    <t>乌兰浩特市重大项目合计41个</t>
  </si>
  <si>
    <t>续建项目（23个）</t>
  </si>
  <si>
    <t>乌兰浩特市奶牛生态养殖产业园建设项目（1万头奶牛牧场建设项目）</t>
  </si>
  <si>
    <t>乌兰浩特市农科局</t>
  </si>
  <si>
    <t>总占地面积3066.79亩，总建筑面积20万平方米，建设牛舍31栋，大挤奶厅2座、小挤奶厅1座。建设青贮窖，干草棚，精料加工间以及消毒间、兽医室、化验室等动物防疫附属设施。建设环保设施等基础设施。</t>
  </si>
  <si>
    <t>农牧</t>
  </si>
  <si>
    <t>政府投资</t>
  </si>
  <si>
    <t>乌兰浩特市</t>
  </si>
  <si>
    <t>续建</t>
  </si>
  <si>
    <t>2022-2024</t>
  </si>
  <si>
    <t>乌兰浩特市奥特奇“红城赤芍”产业中心项目</t>
  </si>
  <si>
    <t>内蒙古奥特奇蒙药股份有限公司</t>
  </si>
  <si>
    <t>建设2000平方米办公楼1座、1000平方米赤芍回收检测中心1座、3000平方米研发楼1座、3万平方米赤芍专利种源基础、3万平方米存储中心1座、1.2万平方米加工车间1座、1.5万平方米原料收储及晾晒场。</t>
  </si>
  <si>
    <t>产业发展</t>
  </si>
  <si>
    <t>企业投资</t>
  </si>
  <si>
    <t>2023-2027</t>
  </si>
  <si>
    <t>乌兰浩特市兴安领创非遗文化中心及周边基础设施配套建设项目</t>
  </si>
  <si>
    <t>乌兰浩特市市政工程建设服务中心
乌兰浩特市文体旅局</t>
  </si>
  <si>
    <t>原四中教学楼、礼堂、宿舍楼立面及周边配套提升改造，并把食堂楼提升为非遗展示楼。项目范围内配套基础设施提升40000平方米、场地提升铺装1000平方米左右；项目通过对原四中食堂建筑的外立面和内部空间进行改造，在前街打造全盟的非遗文化中心，其中四中食堂外立面改造2020平方米、内部空间改造2950平方米。</t>
  </si>
  <si>
    <t>社会事业</t>
  </si>
  <si>
    <t>2023-2025</t>
  </si>
  <si>
    <t>乌兰浩特市红云希望小学综合楼及附属设施建设项目及乌兰浩特市盟党政新区新建中小学九年一贯制学校项目一期工程红云希望小学北校区</t>
  </si>
  <si>
    <t>乌兰浩特市红云希望小学</t>
  </si>
  <si>
    <t>综合楼5000平方米，建筑面积5246平方米，新建红云小学北校区教学楼及附属设施。</t>
  </si>
  <si>
    <t>2023-2024</t>
  </si>
  <si>
    <t>乌兰浩特市葛根庙镇白音乌苏嘎查整村搬迁项目</t>
  </si>
  <si>
    <t>乌兰浩特市葛根庙镇人民政府</t>
  </si>
  <si>
    <t>外围硬化、绿化等配套工程，以及村民补偿安置。</t>
  </si>
  <si>
    <t>城镇（含园区）基础设施</t>
  </si>
  <si>
    <t>乌兰浩特市2023年老旧小区改造项目</t>
  </si>
  <si>
    <t>乌兰浩特市物业服务中心</t>
  </si>
  <si>
    <t>对53个老旧小区进行主体及配套基础设施升级改造，项目涉及总面积33.19万平方米，楼栋数98栋，住户4275户。</t>
  </si>
  <si>
    <t>乌兰浩特市2023年庆丰街（庆丰街、富民路、供水巷、向阳街）等燃气管道等老化更新改造项目</t>
  </si>
  <si>
    <t>乌兰浩特市市政工程建设服务中心</t>
  </si>
  <si>
    <t>改造低压庭院管网3160米，更换居民户内连接软管、燃气安全装置1799户，改造供水管网677米，排水管线4614米，更换二次供热保温管12140米，恢复小区内道路罩面87100道路，恢复市政道路罩面34340平方米。</t>
  </si>
  <si>
    <t>乌兰浩特市翠微路、署东路、署西路等10条道
路工程</t>
  </si>
  <si>
    <t>本项目新建道路为联胜街、普惠街、红星街、署东路、蜀西路、翠微路、东华街、东升街、火车西站与铁西大路连接段及南北侧通道、扎萨克图街公铁立交桥回形路道路等 10 条道路。</t>
  </si>
  <si>
    <t>2022-2025</t>
  </si>
  <si>
    <t>乌兰浩特市大河物流有限责任公司物流园区仓储配送区项目</t>
  </si>
  <si>
    <t>兴安盟大河物流有限责任公司</t>
  </si>
  <si>
    <t>总占地面积3.79万平方米，总建筑面积1.54万平方米，其中标准仓库8662平方米，多功能仓库2208平方米，商业配套及服务配套设施4608平方米。</t>
  </si>
  <si>
    <t>物流基础设施</t>
  </si>
  <si>
    <t>乌兰浩特市城市供热管网老化升级改造工程</t>
  </si>
  <si>
    <t>对天起花园、正大路桥家属楼、龙泽家园等99个二次管网存在严重的小区，总长度约122.69公里的庭院二次管网进行升级改造；对48个小区7.8公里楼栋立管进行改造</t>
  </si>
  <si>
    <t>2024-2025</t>
  </si>
  <si>
    <t>乌兰浩特市换热站改造项目</t>
  </si>
  <si>
    <t>对96座换热站进行升级改造，其中：兴安热电换热站35座、乌兰浩特市同泽热力换热站53座、蒙能换热站8座。</t>
  </si>
  <si>
    <t>202-2024</t>
  </si>
  <si>
    <t>乌兰浩特市鑫荣华庭（一期）项目</t>
  </si>
  <si>
    <t>内蒙古鼎鑫置业有限公司</t>
  </si>
  <si>
    <t>规划用地面积1.93万平方米，总建筑面积5.96万平方米，四栋住宅楼，一栋配套用房，一栋社区办公用房。</t>
  </si>
  <si>
    <t>房地产开发</t>
  </si>
  <si>
    <t>乌兰浩特市盖亚国际二期项目</t>
  </si>
  <si>
    <t>兴安盟盖亚房地产开发有限公司</t>
  </si>
  <si>
    <t>规划总用地面积2.63万平方米，总建筑面积7.88万平方米，其中B区用地面积1.1万平方米，建筑面积3.22万平方米，共包括3栋商业。C区用地面积1.57万平方米，建筑面积4.66万平方米，共包括2栋商业。</t>
  </si>
  <si>
    <t>乌兰浩特市华益花园小区项目</t>
  </si>
  <si>
    <t>兴安盟易盛房地产开发有限责任公司</t>
  </si>
  <si>
    <t>用地面积4.54万平方米，966套商住，其中住宅9.8万平方米、896套。</t>
  </si>
  <si>
    <t>兴安盟乌兰浩特市众瑞房地产开发有限责任公司-罕山茗筑项目</t>
  </si>
  <si>
    <t>兴安盟众瑞房地产开发有限责任公司</t>
  </si>
  <si>
    <t>总用地面积2.51万平方米，总建筑面积6.48万平方米，5栋住宅楼，1栋商业楼。</t>
  </si>
  <si>
    <t>乌兰浩特市兴河国际C公馆项目</t>
  </si>
  <si>
    <t>赤峰蕴凯达房地产开发有限公司</t>
  </si>
  <si>
    <t>A-04-03规划总用地面积4.84万平方米，总建筑面积7.26万平方米。A-04-04地块规划总用地面积4.98万平方米，总建筑面积6.42万平方米。此项目一栋三层幼儿园和两层物业，12栋多层住宅楼。</t>
  </si>
  <si>
    <t>乌兰浩特市东河苑小区建设项目</t>
  </si>
  <si>
    <t>乌兰浩特市长兴房地产开发有限公司</t>
  </si>
  <si>
    <t>用地总面积4.63万平方米，总建筑面积10.86万平方米。地上建筑面积8.48万平方米。其中住宅面积8.32万平方米，物业用房建筑面积、社区用房、商业用房、公共厕所、门卫等0.16万平方米。地下总建筑面积2.38万平方米，地下车位建筑面积1.79万平方米，地下储藏室0.59万平方米。</t>
  </si>
  <si>
    <t>乌兰浩特市新绿城·观邸项目二期项目</t>
  </si>
  <si>
    <t>内蒙古新绿城置地有限公司</t>
  </si>
  <si>
    <t>用地面积5.54万平方米，总建筑面积9.56万平方米。</t>
  </si>
  <si>
    <t>乌兰浩特市江南雅居B区项目</t>
  </si>
  <si>
    <t>乌兰浩特市江南房地产开发（集团）有限公司</t>
  </si>
  <si>
    <t>用地面积3.18万平方米，建筑面积5.82万.5平方米，共四栋住宅楼，一栋商业楼，其中一栋住宅17层，三栋住宅11层，小区内配套健身器材和场地，垃圾房4个。</t>
  </si>
  <si>
    <t>乌兰浩特市凯旋花园建设项目</t>
  </si>
  <si>
    <t>乌兰浩特市万豪房地产开发有限公司经理</t>
  </si>
  <si>
    <t>总占地面积4.5万平方米，总建筑面积9.7万平方米（其中：地上建筑面积8.2万平方米，包含高层住宅及商业及幼儿园等；地下总建筑面积1.5万平方米。）</t>
  </si>
  <si>
    <t>乌兰浩特市丽都水岸三期工程</t>
  </si>
  <si>
    <t>内蒙古恒兴房地产开发经营有限公司</t>
  </si>
  <si>
    <t>规划总用地面积1.1万平方米，总建筑面积2.1万平方米。</t>
  </si>
  <si>
    <t>乌兰浩特市禧瑞居项目</t>
  </si>
  <si>
    <t>兴安盟嘉瑞房地产开发有限责任公司</t>
  </si>
  <si>
    <t>总用地面积1.16万方米，总建筑面积3.68万平方米。</t>
  </si>
  <si>
    <t>乌兰浩特市万恒中华城（湖畔·白鹭洲）项目</t>
  </si>
  <si>
    <t>赤峰市金狮房地产开发有限责任公司兴安分公司</t>
  </si>
  <si>
    <t>用地面积5.55万平方米，总建筑面积16.2万平方米，地上总建筑面积12.85万平方米、地下总建筑面积3.35万平方米。</t>
  </si>
  <si>
    <t>新建项目（18个）</t>
  </si>
  <si>
    <t>盟开发区绿色供电项目</t>
  </si>
  <si>
    <t>乌兰浩特市金风庆源新能源有限公司</t>
  </si>
  <si>
    <t>建设风电规模16.88万千瓦，安装27台6.25兆瓦的风电机组，配套建设25.3兆瓦/101.2兆瓦时储能系统，220千伏升压站1座及线路工程。</t>
  </si>
  <si>
    <t>能源</t>
  </si>
  <si>
    <t>新建</t>
  </si>
  <si>
    <t>京能煤化工可再生能源绿氢替代示范项目（风电部分）</t>
  </si>
  <si>
    <t>北京京能清洁能源电力股份有限公司东北分公司</t>
  </si>
  <si>
    <t>新建500兆瓦风电及220千伏升压站1座，配套200兆瓦/400兆瓦时储能及场内线路工程。</t>
  </si>
  <si>
    <t>河北建投乌兰浩特市100MW/400WMh电网侧独立压缩空气储能电站示范项目</t>
  </si>
  <si>
    <t>河北建投新能源有限公司</t>
  </si>
  <si>
    <t>总占地面积160亩，100MW/400MWh非补燃式压缩空气储能电站一座，拟选址在兴安500kV变电站新能源汇集区范围内。</t>
  </si>
  <si>
    <t>内蒙古能源兴安热电公司区域内供热一次管网改造</t>
  </si>
  <si>
    <t>内蒙古能源发电兴安热电有限公司</t>
  </si>
  <si>
    <t>供热一次管网改造28.3千米，包含乌兰浩特市同泽热力有限公司供热一次管网改造8.3千米。</t>
  </si>
  <si>
    <t>乌兰浩特市侵蚀沟综合治理工程</t>
  </si>
  <si>
    <t>乌兰浩特市水利局</t>
  </si>
  <si>
    <t>涉及164条侵蚀沟治理任务，沟道治理长度10.24万，治理水土流失面积4428公顷，控制水土流失面积4295公顷。</t>
  </si>
  <si>
    <t>水利</t>
  </si>
  <si>
    <t>乌兰浩特市工业、物流产业路项目</t>
  </si>
  <si>
    <t>乌兰浩特市交通局</t>
  </si>
  <si>
    <t>项目起点位于乌兰浩特北物流园区天骄大路与S203线（里程桩号K270055）交叉路口处，终点位于公交公司出入口与S204线（里程桩号K985888）交叉路口处。路线全长3.76公里，二级公路标准，路基宽度12米，路面宽度10.5米。</t>
  </si>
  <si>
    <t>交通</t>
  </si>
  <si>
    <t>乌兰浩特市跨归流河永联大桥项目</t>
  </si>
  <si>
    <t>路线全长1.37公里（含桥梁长度），新建20*30米先简支后连续后张法预应力混凝土连续小箱梁桥一座，桥梁全长607米，桥面宽度2*0.5米防撞护栏+净12.0米。</t>
  </si>
  <si>
    <t>京能煤化工可再生能源绿氢替代示范项目（制氢部分）</t>
  </si>
  <si>
    <t>配套60套1000Nm3/h碱性电解水制氢设备，最大生产效率为6万Nm3/h，平均生产效率为3.35万Nm3/h，年制氢2.6万吨，配套33.6万Nm3储氢</t>
  </si>
  <si>
    <t>乌钢双高速棒材生产线项目</t>
  </si>
  <si>
    <t>敬业集团乌兰浩特钢铁有限责任公司</t>
  </si>
  <si>
    <t>拆除原有轧钢生产线，新建1条双高速棒材生产线及附属配套设施，生产10—22毫米螺纹钢。</t>
  </si>
  <si>
    <t>乌兰浩特市2024年老旧小区改造项目</t>
  </si>
  <si>
    <t>对35个老旧小区外墙保温屋面防水的改造，涉及住户4626，楼栋数115，面积35.49万平方米。</t>
  </si>
  <si>
    <t>乌兰浩特市2024年工业大路排水防涝改造工程</t>
  </si>
  <si>
    <t>主要建设内容为雨水管线3万米，道路破坏恢复24万平方米，检查井恢复1057座，雨水口恢复1057座。</t>
  </si>
  <si>
    <t>乌兰浩特市2024年城市排水防涝综合改造工程</t>
  </si>
  <si>
    <t>主要对城区排水管网17公⾥进⾏改造提升，路⾯破坏恢复3.1万平方米，检查井恢复180座，雨水口恢复645座。</t>
  </si>
  <si>
    <t>乌兰浩特市札萨克图街跨洮儿河大桥项目</t>
  </si>
  <si>
    <t>札萨克图街跨洮儿河大桥地理位置为札萨克图中街，横跨洮儿河，桥梁全长429米，桥宽30米；跨河大桥连接城市道路建设工程，西起爱国路，东至滨河路道路长1600米，道路宽30米。</t>
  </si>
  <si>
    <t>内蒙古能源兴安热电公司热源锅炉改造</t>
  </si>
  <si>
    <t>对2×340MW机组2号机进行高背压改造及供热首站扩容改造</t>
  </si>
  <si>
    <t>华能北方兴安热电有限公司区域内供热一次管网改造</t>
  </si>
  <si>
    <t>华能北方兴安热电有限公司</t>
  </si>
  <si>
    <t>改造铁西大路与科尔沁主管联络线金府线等18条线路供热一次管网15千米</t>
  </si>
  <si>
    <t>乌兰浩特市森发一品小区项目</t>
  </si>
  <si>
    <t>科右前旗泰鼎房地产开发有限公司</t>
  </si>
  <si>
    <t>总用地面积6.89万平方米，总建筑面积11.45万平方米，共建设18栋楼。</t>
  </si>
  <si>
    <t>乌兰浩特市绿水蓝天二期项目</t>
  </si>
  <si>
    <t>乌兰浩特市绿水蓝天房地产开发有限公司</t>
  </si>
  <si>
    <t>占地面积1.86万平方米，建设6栋住宅楼，其中2栋高6层，1栋高9层，3栋高11层，建筑面积3.2万平方米。总户数250户，硬化、绿化等配套基础设施建设。</t>
  </si>
  <si>
    <t>乌兰浩特市中驰一品小区项目</t>
  </si>
  <si>
    <t>兴安盟中驰房地产开发有限公司</t>
  </si>
  <si>
    <t>总用地面积2.83万平方米，总建筑面积8万平方米，共建设7栋楼。</t>
  </si>
  <si>
    <t>2024-2026</t>
  </si>
  <si>
    <t>阿尔山市重大项目合计13个</t>
  </si>
  <si>
    <t>续建项目（8个）</t>
  </si>
  <si>
    <t>阿尔山市零碳小镇项目（主城区绿色小镇项目）</t>
  </si>
  <si>
    <t>中广核（兴安盟）新能源有限公司科尔沁右翼中旗分公司</t>
  </si>
  <si>
    <t>一期工程在阿尔山口岸实施口岸综合项目。包含电锅炉改造、绿色照明、太阳能路灯。二期工程计划开展景城融合、绿色建筑，在公共照明、交通出行、零碳建筑、智慧管控平台等方面推广绿色能源。</t>
  </si>
  <si>
    <t>阿尔山市</t>
  </si>
  <si>
    <t>阿尔山市金江沟温泉康养开发项目</t>
  </si>
  <si>
    <t>阿尔山森工公司
阿尔山文化旅游开发有限公司</t>
  </si>
  <si>
    <t>项目位于国家森林公园门区内6.5公里处。规划用地面积为5公顷，总建筑面积为9000平方米。主要建设内容包括接待中心、精品温泉别院、头汤养生馆、温泉公园、健康森林体验区和配套设施。</t>
  </si>
  <si>
    <t>旅游</t>
  </si>
  <si>
    <t>阿尔山市太伟温泉度假酒店项目</t>
  </si>
  <si>
    <t>北京首控建设工程有限责任公司</t>
  </si>
  <si>
    <t>建筑面积4.6万平方米，其中地上建筑面积2.7万平方米，地下建筑面积1.9万平方米。</t>
  </si>
  <si>
    <t>2020-2025</t>
  </si>
  <si>
    <t>阿尔山旅游度假区热力MALL农旅公园项目</t>
  </si>
  <si>
    <t>阿尔山市天池镇人民政府</t>
  </si>
  <si>
    <t>总建筑面积4855平方米，其中沉浸式幻境主体餐厅建筑面积1025平方米、阿尔山童话主题花园餐厅建筑面积1250平方米、创意工坊建筑面积2580平方米，并进行建设范围内景观提升改造工程及其它休闲配套设施工程；新建游客接待活动中心，其中游客接待活动中心建筑面积3200平方米、游客休闲中心建筑面积2000平方米，及其它配套设施工程。</t>
  </si>
  <si>
    <t>阿尔山市圣泉康养中心项目（阿尔山市旅游综合服务配套）</t>
  </si>
  <si>
    <t>阿尔山市林森旅游开发有限公司</t>
  </si>
  <si>
    <t>规划用地总面积4.6万平方米，总建筑面积2.68万万平方米，其中运动康养组团1.88万平方米，温泉康养组团8070平方米。景观工程占地面积1000平方米；道路及硬化面积6000平方米；绿化面积1.1万平方米及配套工程。</t>
  </si>
  <si>
    <t>2023-2026</t>
  </si>
  <si>
    <t>阿尔山市伊尔施供水管网改造工程</t>
  </si>
  <si>
    <t>阿尔山市住房和城乡建设局</t>
  </si>
  <si>
    <t>老旧管网改造6公里、水厂至老伊尔施泵站供水管网改造14公里、兴林街至伊尔施供暖中心2公里、原林业局1-5供暖站供水管网改造15公里、伊尔施地区分区计量系统314米，路面恢复面积6.6万平方米，绿化面积2.8万平方米。</t>
  </si>
  <si>
    <t>2020-2024</t>
  </si>
  <si>
    <t>阿尔山市全民活动中心建设项目</t>
  </si>
  <si>
    <t>阿尔山市文化旅游体育局</t>
  </si>
  <si>
    <t>建筑面积9685平方米，占地面积4万平方米，包含篮球、排球、羽毛球、乒乓球、及速滑场地（冬季），办公用房、辅助用房、休息区等。本项目主要分两期建设，一期主要为冰雪运动中心主体建设；二期主要为室内设备购置，及室外篮球场、羽毛球场、网球场、停车位、道路、绿化等附属工程的建设。该项目包括花样滑冰、冰壶、冰球等冰上运动场地，运动员日常体能训练馆以及相关室内外配套设施。</t>
  </si>
  <si>
    <t>阿尔山市口岸水发物流园项目</t>
  </si>
  <si>
    <t>阿尔山水发农旅有限公司</t>
  </si>
  <si>
    <t>建设内容包括报关大厦、待检仓库、监管仓库、冷库保鲜库、货棚、附属用房、粮油加工用房、民俗馆及其他配套设施等。</t>
  </si>
  <si>
    <t>新建项目（5个）</t>
  </si>
  <si>
    <t>阿尔山市白狼林俗乡村项目</t>
  </si>
  <si>
    <t>阿尔山市白力嘎旅游扶贫产业开发有限责任公司</t>
  </si>
  <si>
    <t>清洁供热面积11万平方米，购置15MW电锅炉2台；对19栋楼区面积6万平方米节能环保改造，包括立面粉刷、更换屋面瓦、屋面防潮防水、楼内供水、供热管网等工程；对林俗村84户进行整体改造；对林俗村入口区改造，包括改造林俗博物馆、游客中心、林俗大舞台及广场等；沿街三排建筑改造为商业区，面积2000平方米；对主街道沿街楼体立面改造；对入口街道南北广场改造，面积1000平方米。</t>
  </si>
  <si>
    <t>阿尔山市华润希望小镇建设项目</t>
  </si>
  <si>
    <t>阿尔山市白狼镇人民政府</t>
  </si>
  <si>
    <t>建筑面积2.6万平方米，占地面积29.5亩。</t>
  </si>
  <si>
    <t>阿尔山市文旅消费聚集区项目</t>
  </si>
  <si>
    <t>聚祥煤业集团</t>
  </si>
  <si>
    <t>总建筑面积8000平方米及绿化，景观等配套设施。</t>
  </si>
  <si>
    <t>安悦阿尔山实训基地项目</t>
  </si>
  <si>
    <t>内蒙古安悦会议服务有限责任公司</t>
  </si>
  <si>
    <t>伊尔施至三角山公路工程</t>
  </si>
  <si>
    <t>阿尔山市交通运输局</t>
  </si>
  <si>
    <t>三级公路标准，路线全长27.8公里，沥青混凝土路面。</t>
  </si>
  <si>
    <t>扎赉特旗重大项目合计34个</t>
  </si>
  <si>
    <t>续建项目（19个）</t>
  </si>
  <si>
    <t>扎赉特旗博能1×30MW生物质热电联产项目</t>
  </si>
  <si>
    <t>内蒙古博能生物质热电有限公司</t>
  </si>
  <si>
    <t>建设1×150t/h高温高压循环流化床锅炉+1×30MW抽凝式汽轮发电机组并配套厂区，项目建成后，年消耗秸秆28万吨，可解决音德尔镇西城区340万平方米供热面积。</t>
  </si>
  <si>
    <t>扎赉特旗</t>
  </si>
  <si>
    <t>齐齐哈尔至阿尔山旅游公路景星至阿扎界段改扩建工程</t>
  </si>
  <si>
    <t>扎赉特旗交通运输局</t>
  </si>
  <si>
    <t>建设里程103.9公里，全线采用二级公路技术标准，设计行车速度60公里/小时，路基宽10.0米，路面宽8.5米，沥青混凝土路面。</t>
  </si>
  <si>
    <t>扎赉特旗腰五九至宝力根花公路（巴彦高勒-宝力高段)</t>
  </si>
  <si>
    <t>扎赉特旗旗交通运输局</t>
  </si>
  <si>
    <t>全长58公里，三级公路标准，沥青路面。</t>
  </si>
  <si>
    <t>2022-2026</t>
  </si>
  <si>
    <t>扎赉特旗大樱桃农光互补现代农业产业园项目</t>
  </si>
  <si>
    <t>扎赉特旗华昇农牧业投资有限公司青岛美树家农业科技有限公司</t>
  </si>
  <si>
    <t>占地面积623亩，建设农光互补现代化温室大棚109个，购置温度湿度自动化检测、水肥一体化等设备109台套，利用完善现有的办公、生活、道路、供电供水、硬化美化亮化等附属设施；栽植大樱桃苗木17万棵。</t>
  </si>
  <si>
    <t>扎赉特旗二龙涛河治理工程（二期）</t>
  </si>
  <si>
    <t>扎赉特旗水利局</t>
  </si>
  <si>
    <t>二龙涛河建设堤防工程25公里、治理险工险段24.5公里，共计55段。</t>
  </si>
  <si>
    <t>扎赉特旗罕达罕河治理工程（二期）</t>
  </si>
  <si>
    <t>加培堤防18.89公里，迎水面新建护坡工程14.99公里，新建砂砾石路面工程18.89公里，拆除重建穿堤建筑物2座，护岸工程19处11.29公里。</t>
  </si>
  <si>
    <t>扎赉特旗水稻全产业链农业科技产业园项目</t>
  </si>
  <si>
    <t>内蒙古春华秋实粮油有限公司
内蒙古华实新材料有限公司内蒙古华实稻壳肥料有限公司</t>
  </si>
  <si>
    <t>由稻壳高效资源化利用、稻壳有机肥生产、水稻全产业链农业科技产业园三个子项目组成，总占地507.6亩。年产稻壳基二氧化硅1.5万吨，土壤改良剂15万吨，年产有机肥10万吨，水稻调酸剂10万吨，年产大米50万吨及年30万吨粮食仓储。</t>
  </si>
  <si>
    <t>扎赉特旗纳米碳酸钙深加工项目</t>
  </si>
  <si>
    <t>内蒙古玉烨新材料有限公司</t>
  </si>
  <si>
    <t>建设用地5万平方米，标准化厂房3.5万平方米，新建办公室、宿舍2200平方米，破碎机组3套，170立磨2台，1300超细磨2台，活化生产线1条，真石漆微粒生产线1套，年生产规模100万吨纳米碳酸钙。</t>
  </si>
  <si>
    <t>扎赉特旗音德尔路东、乌兰街北(蒙佳依克汗庭)棚户区改造配套基础设施建设项目</t>
  </si>
  <si>
    <t>扎赉特旗住房和城乡建设局</t>
  </si>
  <si>
    <t>铺设供热管网5004米、供水管网1050米、排污管网1690米、雨水管网3920米、消防给水外网1300米、铺设电缆5000米；建设消防登高场地4150平方米，道路及硬化面积29000平方米，绿化面积2.74万平方米，亮化等其他配套工程。</t>
  </si>
  <si>
    <t>2021-2024</t>
  </si>
  <si>
    <t>扎赉特旗人民医院“平疫结合”可转换病区建设项目</t>
  </si>
  <si>
    <t>扎赉特旗人民医院</t>
  </si>
  <si>
    <t>总建筑面积1万平方米，主要建设内容为门诊区、急诊区、医技科室、住院部及后勤保障、9个科室，186床。</t>
  </si>
  <si>
    <t>扎赉特旗人民医院病房楼建设项目</t>
  </si>
  <si>
    <t>总建筑面积1.2万平方米，主要为病房楼及附属配套设施建设10个科室，279床。</t>
  </si>
  <si>
    <t>扎赉特旗中心老年养护院建设项目</t>
  </si>
  <si>
    <t>扎赉特旗民政局</t>
  </si>
  <si>
    <t>占地面积3.65万平方米，建筑面积1.6万平方米，建设床位350张，集生活照料、膳食服务、清洁服务、运动健身、休闲娱乐、康复治疗等功能于一体的符合五级医养结合综合型养老机构。</t>
  </si>
  <si>
    <t>扎赉特旗巴彦塔拉·秘境河谷生态文化旅游区（二期）建设项目</t>
  </si>
  <si>
    <t>巴彦兰乌苏木巴彦塔拉嘎查村民委员会</t>
  </si>
  <si>
    <t>完成巴彦塔拉宿集度假区（二期）4座庭院式住宿体、1座集中式住宿楼内部装修。</t>
  </si>
  <si>
    <t>扎赉特旗音德尔镇天瑞家园项目</t>
  </si>
  <si>
    <t>兴安盟盛辰房地产开发开发有限责任公司</t>
  </si>
  <si>
    <t>项目总占地面积7452平方米，总建筑面积1.77万平方米。</t>
  </si>
  <si>
    <t>扎赉特旗水御兰庭小区项目</t>
  </si>
  <si>
    <t>辉煌房地产开发有限公司</t>
  </si>
  <si>
    <t>项目总占地面积2.36万平方米，总建筑面积5.2万平方米。</t>
  </si>
  <si>
    <t>扎赉特旗融汇时代城（一期）项目</t>
  </si>
  <si>
    <t>内蒙古融汇发展置业有限公司</t>
  </si>
  <si>
    <t>项目总占地面积1.76万平方米，总建筑面积5.26万平方米。</t>
  </si>
  <si>
    <t>扎赉特旗音德尔路、乌兰街北（蒙佳依克汗庭）棚户区改造建设项目</t>
  </si>
  <si>
    <t>乌兰浩特市蒙佳房地产开发有限公司</t>
  </si>
  <si>
    <t>占地面积6.97万平方米，总建筑面积16.23万平方米。</t>
  </si>
  <si>
    <t>扎赉特旗吉地豪庭B区二期</t>
  </si>
  <si>
    <t>兴安盟吉地房地产开发有限公司</t>
  </si>
  <si>
    <t>建筑面积4.95万平方米。</t>
  </si>
  <si>
    <t>扎赉特旗达人居-百合园项目</t>
  </si>
  <si>
    <t>达人房地产开发有限责任公司</t>
  </si>
  <si>
    <t>总占地面积2.12万平方米，总建筑面积3.16万平方米。</t>
  </si>
  <si>
    <t>新建项目（15个）</t>
  </si>
  <si>
    <t>扎赉特旗金风200万千瓦风电制绿氢示范项目（一期25万千瓦风电）</t>
  </si>
  <si>
    <t>扎赉特旗天润新能源有限公司</t>
  </si>
  <si>
    <t>建设一期50万千瓦风电，所产绿电的80%以上供应制氢装置。年制氢量9.22万吨，所制绿氢供应给金风绿能化工（兴安盟）有限公司绿氢制绿色甲醇项目。其中制氢总投资投资2亿元。</t>
  </si>
  <si>
    <t>中广核新能源内蒙古兴安盟50MW分散式风电项目（二期扎赉特旗30MW）</t>
  </si>
  <si>
    <t>中广核（兴安盟）新能源有限公司</t>
  </si>
  <si>
    <t>新建30MW风电及66千伏升压站1座 ，场内35千伏集电线路及检修道路等。</t>
  </si>
  <si>
    <t>扎赉特旗好森沟至新林公路（西巴彦乌兰至新林段）</t>
  </si>
  <si>
    <t>三级公路，全长60.88公里，沥青混凝土路面。新建中桥3座，大桥1座，小桥10座。</t>
  </si>
  <si>
    <t>扎赉特旗好力保镇全域土地综合整治项目（拆旧复垦）</t>
  </si>
  <si>
    <t>扎赉特旗华天资产管理有限责任公司</t>
  </si>
  <si>
    <t>对好力保16个村进行拆旧复垦，包括农田水利、农田输配电、农业措施。</t>
  </si>
  <si>
    <t>扎赉特旗2024年整区域推进高标准农田建设项目</t>
  </si>
  <si>
    <t>扎赉特旗农牧和科技局</t>
  </si>
  <si>
    <t>高标准农田80.64万亩，其中新建高标准农田78.88万亩、改造提升1.76万亩。</t>
  </si>
  <si>
    <t>2024-2027</t>
  </si>
  <si>
    <t>扎赉特旗2024年草原畜牧业转型升级试点项目</t>
  </si>
  <si>
    <t>肉牛核心育种场、种公牛站、草原畜牧业数字化信息化项目、苜蓿种子基地建设项目；牧草贮运配送体系项目；种植青贮玉米；种植优质牧草种植基地建设项目；建设种牛场（50头）；基层畜牧兽医服务体系建设工程；建设肉羊种羊场；建设饲养肉羊生态牧场；建设肉牛标准化育肥牧场；建设冷链仓贮配送体系。</t>
  </si>
  <si>
    <t>扎赉特旗20万只肉羊生态养殖产业园项目</t>
  </si>
  <si>
    <t>项目规划占地面积300亩，建设肉羊育肥场圈舍6.26万平方米及配套用房，基础设施改造、购置设备等。</t>
  </si>
  <si>
    <t>扎赉特旗2024年宝力根花苏木设施农业项目</t>
  </si>
  <si>
    <t>扎赉特旗宝力根花苏木人民政府</t>
  </si>
  <si>
    <t>建设8栋冬暖棚、26 栋连栋棚、120平方米的产品分级处理中心、128平方米产品检测中心、900平方米的水肥一体化控制中心、机井、作业道路、水电、路灯、监控、围栏等。</t>
  </si>
  <si>
    <t>扎赉特旗侵蚀沟综合治理工程（2024-2025年）</t>
  </si>
  <si>
    <t>治理侵蚀沟265条，沟道总长度40.7万米，治理水土流失面积71.55平方千米。</t>
  </si>
  <si>
    <t>扎赉特旗兴达热力更新供热管网及换热站提升改造工程</t>
  </si>
  <si>
    <t>齐齐哈尔市兴达投资集团扎赉特旗兴达热力有限责任公司</t>
  </si>
  <si>
    <t>更新供热管线12.72公里，改造换热站47座。</t>
  </si>
  <si>
    <t>扎赉特旗生物质热电厂（二期）至二热源配套工程</t>
  </si>
  <si>
    <t>新建供热管网、生活供水管道、工业给水管道各3330米，污水管网3665米及配套。</t>
  </si>
  <si>
    <t>扎赉特旗居民楼供热二次网及单元立杠改造工程</t>
  </si>
  <si>
    <t>扎赉特旗公共事业发展服务中心</t>
  </si>
  <si>
    <t>改造供热管道长136.41公里，其中改造单元立杠101.52公里，管道34.89公里，管道井850座，涉及16370户居民。</t>
  </si>
  <si>
    <t>扎赉特旗好力保镇全域土地综合整治项目（建新安置）</t>
  </si>
  <si>
    <t>扎赉特旗自然资源局</t>
  </si>
  <si>
    <t>对扎赉特旗好力保镇16个村进行搬迁安置。</t>
  </si>
  <si>
    <t>扎赉特旗溪山美郡住宅小区项目</t>
  </si>
  <si>
    <t>内蒙古成柏发展置业有限公司</t>
  </si>
  <si>
    <t>项目占地面积2.14万平方米，新建面积3万平方米。</t>
  </si>
  <si>
    <t>扎赉特旗锦绣文鼎一期建设项目</t>
  </si>
  <si>
    <t>扎赉特旗恒大房地产开发有限责任公司</t>
  </si>
  <si>
    <t>总用地面积1.6万平方米，总建筑面积2.4万平方米。</t>
  </si>
  <si>
    <t>科右前旗重大项目合计27个</t>
  </si>
  <si>
    <t>续建项目（17个）</t>
  </si>
  <si>
    <t>华能汇流河电厂火电灵活性制造改造消纳新能源项目（华能额尔格图70MW风电项目）</t>
  </si>
  <si>
    <t>华能科尔沁右翼前旗新能源有限公司</t>
  </si>
  <si>
    <t>新建70兆瓦风电机组,场内35千伏集电线路及检修道路,接入蒙电额尔格图风电场已建成的220千伏升压站,利用原有出线接入电网。</t>
  </si>
  <si>
    <t>科右前旗</t>
  </si>
  <si>
    <t>县道414乌兰浩特至哈达那拉段改扩建工程（G5511乌兰浩特南互通立交连接线）项目</t>
  </si>
  <si>
    <t>科右前旗交通运输局</t>
  </si>
  <si>
    <t>项目全长7.41公里，路基宽12米，路面宽10.5米，二级公路标准。</t>
  </si>
  <si>
    <t>县道412乌拉盖至乌兰河科右前旗段项目</t>
  </si>
  <si>
    <t>项目全长34.1公里，路基宽8米，路面宽7米，三级公路标准。</t>
  </si>
  <si>
    <t>科右前旗小城子、哈拉黑灌区续建配套与节水改造项目</t>
  </si>
  <si>
    <t>科右前旗水务局</t>
  </si>
  <si>
    <t>小城子灌区，改建修建闸门，改造干渠等，总长度36.38公里；哈拉黑灌区，改建修建闸门，改造干渠等，总长度19.38公里。</t>
  </si>
  <si>
    <t>科右前旗工业园区奶业振兴基础设施二期新建项目</t>
  </si>
  <si>
    <t>科右前旗工业园区管委会</t>
  </si>
  <si>
    <t>新建归化街、新纬四街一段、新纬四街二段（兴科路-乌兰毛都路）、兴科路一段（居力很街-111国道）、兴科路二段（哈萨尔街-归化街）、111国道管网及相关配套设施，敷设电力管线1.5万米。</t>
  </si>
  <si>
    <t>科右前旗柳树川河生态治理工程（景观部分）</t>
  </si>
  <si>
    <t>科右前旗科尔沁鑫鑫城市投资有限责任公司</t>
  </si>
  <si>
    <t>治理河道长度共1200米，总占地面积17.2万平方米，河道占地面积5.1万平方米，景观绿化总面积12万平方米。</t>
  </si>
  <si>
    <t>生态环保</t>
  </si>
  <si>
    <t>2021-2025</t>
  </si>
  <si>
    <t>科右前旗年处理20万吨国产大豆（油菜籽）生产线搬迁升级项目</t>
  </si>
  <si>
    <t>内蒙古蒙佳粮油工业集团有限公司</t>
  </si>
  <si>
    <t>建设2.4万吨大豆、菜籽钢板仓，生产车间、成品库等，油罐区及其他配套设施，购置生产加工相关设备。</t>
  </si>
  <si>
    <t>兴安盟兴电长信水泥制品有限公司年产6万根静压杆和杆塔项目</t>
  </si>
  <si>
    <t>兴安盟兴电长信水泥制品有限公司</t>
  </si>
  <si>
    <t>项目规划总占地面积3.6万平方米。建筑面积1.34万平方米，其中新建生产车间（一期建3538.6平方米，二期建设8344.2平方米）、办公楼1474.56平方米（共两层，包含办公室、实验室、宿舍和食堂等）。项目配套建设生产所需的附属工程及生产设备。</t>
  </si>
  <si>
    <t>阿尔1198酒厂二期建设项目</t>
  </si>
  <si>
    <t>阿尔1198酒厂</t>
  </si>
  <si>
    <t>建设酿酒车间两座，收酒车间一座，技术处理勾兑车间一座，白酒库两座，陶缸库四座，成装车间一座，高粱粉碎车间一座。</t>
  </si>
  <si>
    <t>科右前旗2023年金碧苑、府东北区、慷兴乐园、生态移民等小区内燃气管道等老化更新改造工程</t>
  </si>
  <si>
    <t>科右前旗住建局</t>
  </si>
  <si>
    <t>改造燃气管网7.81公里，供热管网5.37公里，给水管网2.82公里及配套设施等。</t>
  </si>
  <si>
    <t>科右前旗兴科家园A、B、C、碧桂园、静水湾小区供热管道项目</t>
  </si>
  <si>
    <t>小区室内外供热管道50公里。</t>
  </si>
  <si>
    <t>科右前旗天骄路道路改造工程</t>
  </si>
  <si>
    <t>总长度2651.86米，车行道面积11.1万平方米，人行道总面积3.47万平方米。新建雨水管道6182米、给水管线3150米。</t>
  </si>
  <si>
    <t>科右前旗府前街东续（天骄路-河西路）道路工程</t>
  </si>
  <si>
    <t>路线全长2050米，红线宽度30米，双向四车道，新建机动车道面积37796平米，新建人行道面积24774平米，新建桥梁1座，铺装面积108平米。</t>
  </si>
  <si>
    <t>兴安盟碧桂园公园上城小区建设项目</t>
  </si>
  <si>
    <t>科右前旗碧桂园房地产开发有限公司</t>
  </si>
  <si>
    <t>总建筑面积34.4万平方米，其中地上建筑面积32.6万平方米，地下建筑面积1.8万平方米，包括商业及配套设备。</t>
  </si>
  <si>
    <t>科右前旗万合观湖兴景二期一组建设项目</t>
  </si>
  <si>
    <t>兴安盟万合房地产开发有限责任公司</t>
  </si>
  <si>
    <t>总用地面积4.53万平方米，总建筑面积10万平方米。</t>
  </si>
  <si>
    <t>科右前旗天瑞华府小区四期建设项目</t>
  </si>
  <si>
    <t>兴安盟嘉元房地产开发有限公司</t>
  </si>
  <si>
    <t>总占地面积3.11万平方米，总建筑面积8万平方米。</t>
  </si>
  <si>
    <t>科右前旗教科文旅城一期3号地块（南区）建设项目</t>
  </si>
  <si>
    <t>内蒙古天鑫地产开发有限公司</t>
  </si>
  <si>
    <t>占地面积5.7万平方米，总建筑面积9.59万平方米。</t>
  </si>
  <si>
    <t>新建项目（10个）</t>
  </si>
  <si>
    <t>兴安盟源源新能源有限公司科右前旗58Mw风电项目</t>
  </si>
  <si>
    <t>内蒙古源源能源集团有限责任公司</t>
  </si>
  <si>
    <t>项目规模为58MW。风机机型初步定为8.34MW，共计7台风机。风场内新建一座220kV升压站，通过一回220kV线路送入字山220kv升压站。</t>
  </si>
  <si>
    <t>中广核新能源内蒙古兴安盟50MW分散式风电项目(一期科右前旗20MW)</t>
  </si>
  <si>
    <t>中广核（兴安盟）新能源有限公司
兴安盟城市投资集团有限公司</t>
  </si>
  <si>
    <t>新建20MW风电及66千伏升压站1座，场内35千伏集电线路及检修道路等。</t>
  </si>
  <si>
    <t>科右前旗2024年高标准农田建设项目</t>
  </si>
  <si>
    <t>科右前旗农牧局</t>
  </si>
  <si>
    <t>新建高标准农田35万亩，农田平整17500亩，更新机电井2917眼，水工建筑物230座，田间道路635公里，高压输电线路368.73公里，低压输电线路1312.7公里，植树35000株，铅丝石笼谷坊288座，过水路面45座，涵管桥28座，土壤质量提升35万亩。</t>
  </si>
  <si>
    <t>科右前旗侵蚀沟道综合治理工程</t>
  </si>
  <si>
    <t>科右前旗水利局</t>
  </si>
  <si>
    <t>沟道治理长度980362米，治理水土流失面积3997公顷。</t>
  </si>
  <si>
    <t>内蒙古兴安农垦索伦河谷农旅康养景区建设项目</t>
  </si>
  <si>
    <t>内蒙古自治区国营索伦牧场有限公司</t>
  </si>
  <si>
    <t>提升改造索伦军垦文化体验中心4000平方米，雕塑造型10个，军垦时期农机设备30套；改造农牧之家，改造面积6000平方米；改造印记·遗址公园，总面积15万平方米；提升改造红心·鸳鸯谷，总面积42万平方米；提升改造中国梦·圆梦山景观带，总面积4000平方米；提升改造红旗·麦田，总占地面积23万平方米，内部种植绿植及花草，土地平整及打井，景区内部标志标识牌，供水供电设施改造提升及旅游厕所10个，景区内部智能监控和安防、消防系统等设施；装充电桩50个，巡边环线长200公里路面砂石路。</t>
  </si>
  <si>
    <t>科右前旗德伯斯镇黑羊山雅玛洞旅游提升工程</t>
  </si>
  <si>
    <t>科右前旗人防办</t>
  </si>
  <si>
    <t>两条长550米、宽10米、高12米人防洞内建设国防宣教基地。人防洞安全改造；洞内给排水、消防、通风、照明、动力、取暖、信号等设施安装；建设管理用房；建设木栈道；移动卫生设施；安防系统建设；宣教训练设施建设。</t>
  </si>
  <si>
    <t>科右前旗边境地区医养中心72690平方米新建项目</t>
  </si>
  <si>
    <t>科右前旗民政局</t>
  </si>
  <si>
    <t>总建筑面积72690平方米。其中医疗体检康复中心建筑面积53614平方米，1＃养老公寓建筑面积11030平方米，2＃养老公寓建筑面积8046平方米。附属设施设备，配套建设场区道路及外网工程。项目建成后可提供养老床位1200张。</t>
  </si>
  <si>
    <t>科右前旗殡仪馆三期建设开发项目</t>
  </si>
  <si>
    <t>总建筑面积4.84万平方米，规划建设墓穴1500个，绿化面积1.66万平方米，停车场硬化面积9751平方米。</t>
  </si>
  <si>
    <t>科右前旗御景兰亭小区A区项目</t>
  </si>
  <si>
    <t>内蒙古可为房地产开发有限公司</t>
  </si>
  <si>
    <t>规划用地面积2.23万平方米，总建筑面积5.31万平方米，其中住宅建筑面积3.85万平方米，商业建筑面积1508平方米，配套用房180平方米，地下室建筑面积1.3万平方米。</t>
  </si>
  <si>
    <t>科右前旗光荣河流域水环境综合治理工程</t>
  </si>
  <si>
    <t>科尔沁右翼前旗防汛抗旱服务中心</t>
  </si>
  <si>
    <t>包括生态护岸工程、生态隔离带、生态沟渠、河道垃圾清理工程等。主要工程量为生态护岸工程29公里，生态隔离带1.8平方公里，河道垃圾清理4.06万吨，生态沟渠10公里，综合治理长度为43.4公里。</t>
  </si>
  <si>
    <t>突泉县重大项目合计22个</t>
  </si>
  <si>
    <t>续建项目（14个）</t>
  </si>
  <si>
    <t>突泉县国电投44.5万千瓦风电项目（国家电投突泉县灵活性改造机组风电建设项目）</t>
  </si>
  <si>
    <t>国家电投集团内蒙古能源有限公司</t>
  </si>
  <si>
    <t>拟安装71台风机单机容量6.7兆瓦的71台，装机容量为445兆瓦.主要工程包括71台风电机组基础、71台箱变基础、新建1座220kV升压站、外电源送出、场内35kV集电线路及检修道路等。</t>
  </si>
  <si>
    <t>突泉县</t>
  </si>
  <si>
    <t>蒙东兴安平川500千伏变电站工程</t>
  </si>
  <si>
    <t>国网蒙东电力公司</t>
  </si>
  <si>
    <t>新建500千伏变电站一座，500千伏线路6回。</t>
  </si>
  <si>
    <t>蒙能突泉县9万千瓦风电项目</t>
  </si>
  <si>
    <t>蒙能突泉新能源有限公司</t>
  </si>
  <si>
    <t>拟新建18台单机容量5.0兆瓦风电机组，总装机容量为90MW。并配套新建220Kv升压站1座，35kV线路间隔本工程4个。</t>
  </si>
  <si>
    <t>突泉县2023年高标准农田建设项目</t>
  </si>
  <si>
    <t>突泉县农科局</t>
  </si>
  <si>
    <t>改造提升高标准农田19万亩，其中12万亩水浇地、7万亩旱地。</t>
  </si>
  <si>
    <t>突泉县太平乡东风村龙兴奶牛繁育养殖基地建设项目</t>
  </si>
  <si>
    <t>内蒙古龙兴养殖有限公司</t>
  </si>
  <si>
    <t>总规划面积约300亩，分三期建设。一期建设牛舍四栋、草料库、 药品间、检验检疫室等配套设施，种牛繁育450头。二期建设牛舍及配套设施等。三期购置奶牛和繁育母牛3万头，并且建设牛舍、配套设施等。</t>
  </si>
  <si>
    <t>突泉县新能源配套220千伏送出工程</t>
  </si>
  <si>
    <t>突泉县供电公司</t>
  </si>
  <si>
    <t>项目为打捆项目。华能30万千瓦风电项目220千伏送出工程：新建220千伏线路1条，总长度22.5公里；突泉县热电灵活性改造配套新能源项目220kV送出工程：新建220千伏线路1条，总长度43公里。</t>
  </si>
  <si>
    <t>突泉县中医医院迁址新建（一、二期)工程</t>
  </si>
  <si>
    <t>突泉县卫健委</t>
  </si>
  <si>
    <t>规划用地面积5.15万平方米，总建筑面积2.87万平方米，主要建设内容包括门诊医技楼、医技用房、住院楼、保障系统用房、后勤行政用房。</t>
  </si>
  <si>
    <t>突泉县中等职业学校第二校区建设项目</t>
  </si>
  <si>
    <t>突泉县教育局</t>
  </si>
  <si>
    <t>总建筑面积2.97万平方米，主要建设内容为产教融合基地；宿舍楼；食堂及设备用房；地下建筑，人防工程及基础设施建设。项目1：突泉县中等职业学校第二校区建设项目，总投资0.85亿元；项目2：中等职业学校风雨操场及附属设施建设项目，总投资0.33亿元。</t>
  </si>
  <si>
    <t>国网蒙东兴安突泉县供电公司生产综合用房及农网工程</t>
  </si>
  <si>
    <t>主要新建生产综合用房、附属工程及其他线路。含供电公司生产综合用房工程及突泉县10KV及以下农网工程。</t>
  </si>
  <si>
    <t>突泉县第一热源厂新厂配套供热管网工程</t>
  </si>
  <si>
    <t>突泉县住建局</t>
  </si>
  <si>
    <t>一级供热管网及其配套设施，包含一级供热管网1.71万米，检查人井、固定支架、直埋补偿器若干；热力站6座，包含热力站工艺、土建、电气、自控、给排水工程；二级供热管网，包含新厂二级管网4.2万米及职业高中二级管网，检查人井、入户装置等。</t>
  </si>
  <si>
    <t>突泉县供水管网改造及泵站建设工程</t>
  </si>
  <si>
    <t>改造主管网34公里，配水管线44.6公里，区段管网78公里，泵房9座及其他配套基础设施等。</t>
  </si>
  <si>
    <t>突泉循环经济工业园区标准厂房建设项目</t>
  </si>
  <si>
    <t>兴安盟农畜产品开发区管委会</t>
  </si>
  <si>
    <t>项目总占地面积5.34万平方米，总建筑面积2万平方米。主要建设标准化工业厂房，同时配套电力工程、给排水工程、道路工程、绿化工程等其他附属设施工程建设。</t>
  </si>
  <si>
    <t>突泉县平房区基础设施改造综合工程</t>
  </si>
  <si>
    <t>项目分2期进行施工建设，项目区进行基础设施建设，其中包含硬化工程、给水工程、雨水工程、污水工程、供热工程、照明工程路灯、围墙改造工程，建设口袋公园4个、公共厕所4个及其他配套基础设施项目。</t>
  </si>
  <si>
    <t>突泉县天宇嘉园建设项目</t>
  </si>
  <si>
    <t>突泉县天宇房地产开发有限公司</t>
  </si>
  <si>
    <t>项目分二期建设，一期工程总占地面积1.5万平方米，规划总建筑面积3.9万平方米，及配套设施。二期工程主要为商业用房。</t>
  </si>
  <si>
    <t>新建项目（8个）</t>
  </si>
  <si>
    <t>内蒙古能源突泉县百万千瓦风储基地项目</t>
  </si>
  <si>
    <t>内蒙古蒙能醴泉能源有限公司</t>
  </si>
  <si>
    <t>拟建设100万千瓦风电项目。</t>
  </si>
  <si>
    <t>国网蒙东兴安平川500千伏变电站220千伏配套工程</t>
  </si>
  <si>
    <t>新建220千伏线路7条，总长度198.8公里。（包括蒙东兴安平川-福兴220千伏线路工程、蒙东兴安平川-福兴Ⅱ回220千伏线路工程、蒙东兴安平川-突泉220千伏线路工程、蒙东兴安平川-右中220千伏线路工程、蒙东兴安前突2号线改接福兴开关站220千伏线路工程、蒙东兴安突泉-右中220千伏线路工程、蒙东兴安突泉-右中π入平川变电站220kV送出工程）</t>
  </si>
  <si>
    <t>突泉县侵蚀沟综合治理工程</t>
  </si>
  <si>
    <t>突泉县水利局</t>
  </si>
  <si>
    <t>对265条侵蚀沟进行治理。</t>
  </si>
  <si>
    <t>突泉县住宅小区供热管网改造工程</t>
  </si>
  <si>
    <t>供热二次管网改造86.83千米、楼栋立管8.244千米。</t>
  </si>
  <si>
    <t>突泉县新能源纯电动运输卡车购置项目</t>
  </si>
  <si>
    <t>突泉县牤牛海庆业有限责任公司</t>
  </si>
  <si>
    <t>回填复垦设备准备全部更换为新能源纯电动运输卡车，需要消纳大量的绿电，每天用电量（风电或光电）50000至100000度.</t>
  </si>
  <si>
    <t>突泉县排水排涝排污及管网改造综合工程</t>
  </si>
  <si>
    <t>改造排水管线、路面恢复及其他相关配套设施。</t>
  </si>
  <si>
    <t>突泉县香颂云璟小区建设项目</t>
  </si>
  <si>
    <t>突泉县善建房地产开发有限责任公司</t>
  </si>
  <si>
    <t>总占地面积2.77万平方米。分两期工程建设，其中一期占地面积1.7万平方米，一期总建筑面积5.66万平方米，其中地上建筑面积4.89万平方米，地下建筑面积0.77万平方米，拟建住宅楼4幢。</t>
  </si>
  <si>
    <t>突泉县嘉隆翰星小区建设项目</t>
  </si>
  <si>
    <t>突泉县嘉跃房地产开发有限公司</t>
  </si>
  <si>
    <t>占地面积1.99万平方米，建筑面积6万平方米，新建5栋住宅和1栋办公房。</t>
  </si>
  <si>
    <t>科右中旗重大项目合计31个</t>
  </si>
  <si>
    <t>续建项目（15个）</t>
  </si>
  <si>
    <t>中广核新能源革命老区风电扶贫项目（二期）</t>
  </si>
  <si>
    <t>建设风电200万千瓦，配套建设相关设备实施。</t>
  </si>
  <si>
    <t>科右中旗</t>
  </si>
  <si>
    <t>锦联吐列毛杜农场4.3万千瓦复合光伏项目</t>
  </si>
  <si>
    <t>内蒙古锦联科右新能源有限公司</t>
  </si>
  <si>
    <t>建设光伏4.3万千瓦，配套建设相关设施。</t>
  </si>
  <si>
    <t>G1015绥满高速公路铁力至科右中旗联络线新发（蒙古界）至科右中旗段工程</t>
  </si>
  <si>
    <t>内蒙古公交投兴安盟分公司</t>
  </si>
  <si>
    <t>高速全长55.75公里，建设内容按全线采用四车道高速公路标准建设，设计速度120公里/小时，采用整体式路基断面，路基宽度27米，桥涵设计汽车荷载等级采用公路-I级。</t>
  </si>
  <si>
    <t>科右中旗索幺勒文化产业园项目</t>
  </si>
  <si>
    <t>内蒙古奥巴文化旅游开发有限公司</t>
  </si>
  <si>
    <t>总用地面积11.2万平方米，总建筑面积16.2万平方米，地上建筑面积15万平方米，地下建筑面积1.2万平方米。</t>
  </si>
  <si>
    <t>中共科尔沁右翼中旗委员会党校迁址新建项目</t>
  </si>
  <si>
    <t>中共科尔沁右翼中旗委员会党校</t>
  </si>
  <si>
    <t>总占地面积2.48万平方米，总建筑面积1.98万平方米,地上建筑面积1.91万平方米，主要建设内容包括党校教学综合楼7212平方米，一号宿舍楼4131平方米，二号宿舍楼4131平方米，文体中心及餐厅3631平方米；地下建筑面积695平方米，包括室内地下设备用房477平方米、室外地下消防水池217平方米，及其他配套的附属工程。</t>
  </si>
  <si>
    <t>科右中旗中医院综合楼建设项目</t>
  </si>
  <si>
    <t>科右中旗中医院</t>
  </si>
  <si>
    <t>项目新建1栋9层框架结构中医院综合楼，主要包括门诊部、医技住院部、医养结合中心、行政业务部等；1栋1层污水处理站。规划130张床位，总建筑面积1.4万平方米并配套，并对场区进行硬化、绿化。</t>
  </si>
  <si>
    <t>科右中旗热源建设项目</t>
  </si>
  <si>
    <t>科右中旗住建局</t>
  </si>
  <si>
    <t>改建供热管网1.75万米，路面破除和恢复3000平米。新建顶管坚井16座，新建换热首站1座及换热站2座，内部设置换热器及配套设施设备。</t>
  </si>
  <si>
    <t>科右中旗水系连通及水美乡村建设试点县项目</t>
  </si>
  <si>
    <t>科右中旗水利局</t>
  </si>
  <si>
    <t>治理河流总长度134.32公里，泡子群面积13.23公里，治理范围包括：一河、四沟、三渠、三泡子。一河治理河道26.55公里；四沟治理71.77公里；三渠治理36公里；三泡子治理13.23公里。</t>
  </si>
  <si>
    <t>内蒙古科尔沁国家级自然保护区湿地保护与恢复项目</t>
  </si>
  <si>
    <t>内蒙古科尔沁国家级自然保护区管理局</t>
  </si>
  <si>
    <t>新建标识体系、站点维修、采购巡护设施设备、建设保护区智慧管理系统；湿地修复。包括河道疏浚、营建鸟类栖息地、生境岛修复、湿地植被恢复、水闸；湿地监测。包括生态系统监测和采购、安装监测设施设备；科普宣教。包括建设野外宣教点、新建智慧宣教系统终端、建设湿地保护修复示范。</t>
  </si>
  <si>
    <t>中央储备乌兰浩特直属库有限公司白音胡硕分公司粮食仓储项目</t>
  </si>
  <si>
    <t>中央储备粮乌兰浩特直属库有限公司</t>
  </si>
  <si>
    <t>建设平房仓6座，仓容10.51万吨，配套建设生产附属设施：一站式服务中心一座（包含消防泵房、500立方米消防水池）、贴建变配电间一座；总图工程：本项目配套的道路、地坪、外网工程等。</t>
  </si>
  <si>
    <t>内蒙古岳港物流发展有限公司粮食仓储物流中心建设项目</t>
  </si>
  <si>
    <t>内蒙古岳港物流发展有限公司</t>
  </si>
  <si>
    <t>建设粮食仓储物流中心一座，库容12万吨。分两期建设，一期建设粮食仓储库房2座，物流中心场地、办公及宿舍楼、检斤室、龙门吊、正面吊等，配套建设相关设备设施。二期建设粮食仓储库房，库容10万吨，配套建设相关设备设施。</t>
  </si>
  <si>
    <t>科右中旗恩惠学府小区项目</t>
  </si>
  <si>
    <t>兴安盟润拓房地产开发有限责任公司</t>
  </si>
  <si>
    <t>总用地面积2.02万平方米，总建筑面积6.14万平方米，其中地上建筑面积4.92万平方米，地下建筑面积1.22万平方米。地上建筑面积中住宅建筑面积4.3万平方米、商业用房、物业管理用房、社区服务用房、养老用房等0.62万平方米。</t>
  </si>
  <si>
    <t>科右中旗恩河湾住宅小区项目</t>
  </si>
  <si>
    <t>科右中旗太古房地产开发有限责任公司</t>
  </si>
  <si>
    <t>总建筑面积6.25万5平方米。地上总建筑面积5.18万平方米，其中住宅面积5万平方米、商业面积1013平方米、物业管理用房201平方米、社区服务用房505平方米、地下车库上入口51平方米；地下总建筑面积1万平方米，停车位404个。</t>
  </si>
  <si>
    <t>科右中旗枫林艺墅C区项目</t>
  </si>
  <si>
    <t>内蒙古蒙晟房地产开发有限公司</t>
  </si>
  <si>
    <t>总建筑面积11.18万平方米。其中住宅7.85万平方米，商业400平方米，配套用房建筑面积0.22万平方米，地下车库建筑面积3.07万平方米。</t>
  </si>
  <si>
    <t>科右中旗呼和家园二期（呼和家园一期南侧地块）房地产开发项目</t>
  </si>
  <si>
    <t>内蒙古兴安永泰房地产开发有限责任公司</t>
  </si>
  <si>
    <t>总占地面积2.07万平米，总建筑面积3.77万平米，住宅户数310户。</t>
  </si>
  <si>
    <t>新建项目（16个）</t>
  </si>
  <si>
    <t>蒙能科右中发电“新能源百万千瓦基地”项目</t>
  </si>
  <si>
    <t>内蒙古蒙能科右中能源有限公司</t>
  </si>
  <si>
    <t>建设规模100万千瓦风电及附属配套设施。</t>
  </si>
  <si>
    <t>科右中旗锦联49万千瓦风电项目</t>
  </si>
  <si>
    <t>建设49万千瓦风电项目，配套建设相关设施。</t>
  </si>
  <si>
    <t>大唐新能源50万千瓦霍林郭勒高新区增量配电网产业开发区增量配电网绿色供电项目（一期20万千瓦）</t>
  </si>
  <si>
    <t>大唐新能源有限公司</t>
  </si>
  <si>
    <t>建设风电50万千瓦，配套建设相关设施。</t>
  </si>
  <si>
    <t>龙源兴安盟科右中旗楚古拉风电场49.5MW项目</t>
  </si>
  <si>
    <t>龙源（科右中旗）风力发电有限公司</t>
  </si>
  <si>
    <t>建设总规模容量为49.3MW，安装7台单机容量为1.5MW机组（已安装完成）、8台单机容量为4.0MW机组和2台单机容量为3.4MW机组。</t>
  </si>
  <si>
    <t>科右中旗创源14万千瓦风电项目</t>
  </si>
  <si>
    <t>创源新能源科右中有限公司</t>
  </si>
  <si>
    <t>建设风电14万千瓦，配套建设相关设施。</t>
  </si>
  <si>
    <t>科右中旗2024年10千伏及以下农村电网巩固提升工程</t>
  </si>
  <si>
    <t>国网内蒙古东部电力有限公司</t>
  </si>
  <si>
    <t>改造10千伏线路129公里，低压线路281公里配变133台。</t>
  </si>
  <si>
    <t>哲锦线送出线路工程</t>
  </si>
  <si>
    <t>锦联46万风电项目新建升压站出2回220kV线路至锦联新能源变电站220kV侧。</t>
  </si>
  <si>
    <t>哲创线送出线路工程</t>
  </si>
  <si>
    <t>内蒙古创源科右新能源有限公司</t>
  </si>
  <si>
    <t>主要建设内容包括65公里220KV线路、1座220KV升压站。</t>
  </si>
  <si>
    <t>大唐送出线路工程（霍林郭勒高新技术产业开发区增量配电网绿色供电项目220kV输电线路工程项目）</t>
  </si>
  <si>
    <t>主要建设内容包括220KV线路、1座220KV升压站。</t>
  </si>
  <si>
    <t>科右中旗2024年高标准农田建设项目</t>
  </si>
  <si>
    <t>科右中旗农科局</t>
  </si>
  <si>
    <t>新建高标准农田8万亩，主要为水源井、输电线路、田间路、农业措施及其它。</t>
  </si>
  <si>
    <t>科尔沁右翼中旗翰嘎利湖度假酒店建设项目</t>
  </si>
  <si>
    <t>科右中旗瑾瑜皓然博雅酒店管理有限责任公司</t>
  </si>
  <si>
    <t>建筑面积1.47万平方米，度假酒店及相关配套设施。</t>
  </si>
  <si>
    <t>科右中旗城镇排水防涝综合改造工程</t>
  </si>
  <si>
    <t>科尔沁右翼中旗住房和城乡建设局</t>
  </si>
  <si>
    <t>对城区排水防涝管网2.49万米，进行改造,检查井430座，雨水口660个，泵站4座。</t>
  </si>
  <si>
    <t>内蒙古禾原盛科技有限公司腐殖酸肥加工项目</t>
  </si>
  <si>
    <t>内蒙古禾原盛科技有限公司</t>
  </si>
  <si>
    <t>项目占地面积130亩，建设腐殖酸制品生产线3条及办公楼、生产厂房和其它附属设施。年产腐殖酸制品10万吨(年产腐殖酸钠3万吨，腐殖酸钾4万吨，腐殖酸颗粒3万吨）。</t>
  </si>
  <si>
    <t>科右中旗污水处理厂厂区内地下管网及桥南管线改造工程</t>
  </si>
  <si>
    <t>项目总计改造污水管线长度1.28万米，修复检查井52座，管线清淤4180米。</t>
  </si>
  <si>
    <t>科右中旗侵蚀沟综合治理工程</t>
  </si>
  <si>
    <t>治理侵蚀沟295条。</t>
  </si>
  <si>
    <t>内蒙古净科粉煤灰综合利用加工有限责任公司工业固废综合利用示范项目（一期脱硫石膏固废综合利用项目）</t>
  </si>
  <si>
    <t>内蒙古净科煤灰综合利用加工有限责任公司</t>
  </si>
  <si>
    <t>一期建设年产10万吨脱硫石膏粉生产线。二期建设年产20万立方粉煤灰加气块、加气板生产线。</t>
  </si>
  <si>
    <t>盟开发区重大项目合计9个</t>
  </si>
  <si>
    <t>续建项目（4个）</t>
  </si>
  <si>
    <t>绿洁生物质气化热电联产项目</t>
  </si>
  <si>
    <t>绿洁泰能（兴安盟）新能源热电有限公司</t>
  </si>
  <si>
    <t>新建2条生物质热电气化处理线、2台高温超高压锅炉和1汽轮发电机组等。</t>
  </si>
  <si>
    <t>盟开发区</t>
  </si>
  <si>
    <t>中企铁城铁路智慧物流园项目</t>
  </si>
  <si>
    <t>内蒙古中企铁城物流有限公司</t>
  </si>
  <si>
    <t>建设40万吨粮食仓储、1万吨冷链及铁路专线等配套设施。</t>
  </si>
  <si>
    <t>华远管道燃气项目及兴安盟LNG应急调峰储配站项目</t>
  </si>
  <si>
    <t>兴安盟华远能源利用有限公司</t>
  </si>
  <si>
    <t>新建管道燃气及兴安盟LNG应急调峰储配站。</t>
  </si>
  <si>
    <t>校友经济高新产业示范基地基础设施建设项目</t>
  </si>
  <si>
    <t>盟开发区管委会</t>
  </si>
  <si>
    <t>厂房、道路、管网、绿化。</t>
  </si>
  <si>
    <t>盟开发区金风50万吨绿色甲醇项目</t>
  </si>
  <si>
    <t>金风绿能化工（兴安盟）有限公司</t>
  </si>
  <si>
    <t>占地1500亩，主要建设生物质发电装置，绿色甲醇合成装置等主要生产线及配套公辅工程，建成后年产50万吨绿色甲醇。</t>
  </si>
  <si>
    <t>盟开发区元利化学集团股份有限公司生物基新材料项目</t>
  </si>
  <si>
    <t>元利化学集团股份有限公司</t>
  </si>
  <si>
    <t>一期建设年产5万吨丁二酸生产线等。</t>
  </si>
  <si>
    <t>盟开发区乌兰技改项目</t>
  </si>
  <si>
    <t>兴安盟乌兰泰安能源化工有限责任公司</t>
  </si>
  <si>
    <t>新建和升级污水处理、余热蒸汽回收等设备。</t>
  </si>
  <si>
    <t>兴安盟经济技术开发区高新技术产业园预警指挥管理信息系统基础设施建设工程</t>
  </si>
  <si>
    <t>封闭化管理平台建设、封闭化基础设施建设、封闭化管理信息化系统建设。</t>
  </si>
  <si>
    <t>兴安盟百跃新型环保科技有限公司氨水项目（一期）</t>
  </si>
  <si>
    <t>兴安盟百跃新型环保科技有限公司</t>
  </si>
  <si>
    <t>一期建设年产30万吨氨溶液生产线及配套设施</t>
  </si>
  <si>
    <t>盟直部门项目合计11个</t>
  </si>
  <si>
    <t>引绰济辽一期工程</t>
  </si>
  <si>
    <t>内蒙古引绰济辽供水有限责任公司</t>
  </si>
  <si>
    <t>文得根水利枢纽和输水干线工程，水库总库容19.64亿立方米。</t>
  </si>
  <si>
    <t>盟直部门</t>
  </si>
  <si>
    <t>2017-2024</t>
  </si>
  <si>
    <t>引绰济辽二期工程</t>
  </si>
  <si>
    <t>内蒙古蒙东水务投资有限公司</t>
  </si>
  <si>
    <t>加压泵站、压力管道、事故检修水池、高位水池等。兴安盟支线总厂129.82公里。</t>
  </si>
  <si>
    <t>国道334线新发至巴彦呼舒（新发至高力板段）公路改扩建项目</t>
  </si>
  <si>
    <t>兴安盟交通运输局</t>
  </si>
  <si>
    <t>二级公路26.4公里。</t>
  </si>
  <si>
    <t>S309线繁殖场至阿力得尔二级公路项目</t>
  </si>
  <si>
    <t>途径科右前旗、扎赉特旗，改建二级公路120公里，其中扎赉特旗段54公里、科右前旗段66公里。</t>
  </si>
  <si>
    <t>乌兰浩特车站联运中心工程项目</t>
  </si>
  <si>
    <t>兴安盟住房建设投资有限公司</t>
  </si>
  <si>
    <t>总占地面积1.2万平方米，总建筑面积9312平方米，其中地上建筑面积1939平方米、地下建筑面积7373平方米。</t>
  </si>
  <si>
    <t>兴安盟内蒙古东部草原沙地综合治理（一期）项目</t>
  </si>
  <si>
    <t>兴安盟林草局</t>
  </si>
  <si>
    <t>涉及科右中旗、扎赉特旗、突泉县。人工造乔木林7万亩、退化林修复5.8万亩、封山育林4万亩。</t>
  </si>
  <si>
    <t>兴安盟公共实训基地建设项目</t>
  </si>
  <si>
    <t>兴安盟人力资源和社会保障局</t>
  </si>
  <si>
    <t>建设地点在兴安职业技术学院北校区，建筑面积2万平方米，建设公共实训基地楼1座及其他配套基础设施。</t>
  </si>
  <si>
    <t>兴安盟第三人民医院迁址新建新增项目</t>
  </si>
  <si>
    <t>兴安盟第三人民医院</t>
  </si>
  <si>
    <t>总建筑面积4.75万平方米，地上建筑面积3.52万平方米，地下建筑面积1.23万平方米。其中包括综合门诊住院楼1.81万平方米，住院楼0.86万平方米，行政楼0.3万平方米，发热门诊楼0.46万平方米，污水站及换热站、垃圾站制氧站等900平方米平方米，同时配套建设区域绿化、硬化及道路。</t>
  </si>
  <si>
    <t>新建项目（4个）</t>
  </si>
  <si>
    <t>通辽-兴安盟天然气长输管线工程</t>
  </si>
  <si>
    <t>兴安盟吉通天然气有限公司</t>
  </si>
  <si>
    <t>新建1座扎鲁特旗首站、1座科右中旗分输站、1座突泉分输站、1座科右前旗分输站、1座乌兰浩特末站、8座分输阀室和1座分输阀井及线路附属设施，起点为通辽市扎鲁特旗通辽-霍林郭勒天然气管道7号分输阀室，止于乌兰浩特市，线路全长约270公里，其中通辽市扎鲁特旗境内65.7公里，兴安盟境内204.3公里，设计压力6.3兆帕，管径D508毫米，设计输气能力10亿立方米。</t>
  </si>
  <si>
    <t>白阿线乌兰浩特至阿尔山开行动车改造工程</t>
  </si>
  <si>
    <t>白阿铁路乌兰浩特至阿尔山段开行动车工作领导小组</t>
  </si>
  <si>
    <t>对既有白阿线(乌兰浩特至阿尔山段)适应性改造并电化,线路长度254.8公里,采用现状电化方案。忙罕屯至阿尔山段,对既有桥梁、路基病害整治,栅栏封闭,新建南兴安隧道,改建阿尔山站并于站对侧新建阿尔山子站房；白狼站基本站台改建为高站台,改建白狼、索伦、大石寨正线贯通,增开牛汾台、绿水2处会让站,新建电力贯通线。乌兰浩特至阿尔山段车站信号、通信、电力等设备改扩建。</t>
  </si>
  <si>
    <t>省道319线好森沟至天池公路路面改造工程</t>
  </si>
  <si>
    <t>四级公路路面改造60.32公里。</t>
  </si>
  <si>
    <t>扎赉特旗腰五九至宝力根花公路（宝力高-解放屯段)</t>
  </si>
  <si>
    <t>兴安盟交通运输局
扎赉特旗交通运输局</t>
  </si>
  <si>
    <t>全长22.6公里，三级公路，沥青路面。</t>
  </si>
  <si>
    <t>兴安农垦集团重大项目合计5个</t>
  </si>
  <si>
    <t>续建项目（3个）</t>
  </si>
  <si>
    <t>兴安盟农垦事业发展中心2023年高标准农田建设项目</t>
  </si>
  <si>
    <t>农垦事业发展中心</t>
  </si>
  <si>
    <t>建设高标准农田5万亩。其中呼和马场1.17万亩、跃进马场2.42万亩、八壹牧场0.89万亩、杜尔基农场0.52万亩。</t>
  </si>
  <si>
    <t>兴安农垦集团</t>
  </si>
  <si>
    <t>内蒙古兴安农垦万头肉牛养殖新建项目</t>
  </si>
  <si>
    <t>规划占地面积993亩，建设规模为1万头牛的肉牛养殖基地。新建牛舍、储草棚、精料库、青贮窖、饲料搅拌间、粪污大棚等配套设施。</t>
  </si>
  <si>
    <t>2023年盟农场局辖区通村公路建设项目</t>
  </si>
  <si>
    <t>修建103公里通村公路。</t>
  </si>
  <si>
    <t>新建项目（2个）</t>
  </si>
  <si>
    <t>兴安农垦现代果蔬产业园建设项目</t>
  </si>
  <si>
    <t>总占地面积1100亩，一期工程建设100亩，建设连栋膜温室8栋，配套电气、灌溉、产品检测、分级等设施农业基础设施。</t>
  </si>
  <si>
    <t>内蒙古兴安农垦年产1亿穗鲜食玉米加工产业园新建一期工程</t>
  </si>
  <si>
    <t>占地面积122亩，年加工1亿穗鲜食玉米，分二期工程建设。其中一期工程年加工能力5000万穗，建设真空包装生产线及速冻生产线，配套冷库、配电室、厂房等附属设施。</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</si>
</sst>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_ "/>
  </numFmts>
  <fonts count="32">
    <font>
      <sz val="11"/>
      <color theme="1"/>
      <name val="宋体"/>
      <charset val="134"/>
      <scheme val="minor"/>
    </font>
    <font>
      <b/>
      <sz val="10"/>
      <color theme="1"/>
      <name val="华文中宋"/>
      <charset val="134"/>
    </font>
    <font>
      <sz val="10"/>
      <color theme="1"/>
      <name val="宋体"/>
      <charset val="134"/>
    </font>
    <font>
      <sz val="10"/>
      <color theme="1"/>
      <name val="黑体"/>
      <charset val="134"/>
    </font>
    <font>
      <sz val="10"/>
      <color theme="1"/>
      <name val="宋体"/>
      <charset val="134"/>
      <scheme val="minor"/>
    </font>
    <font>
      <b/>
      <sz val="10"/>
      <color theme="1"/>
      <name val="宋体"/>
      <charset val="134"/>
      <scheme val="minor"/>
    </font>
    <font>
      <sz val="11"/>
      <color theme="1"/>
      <name val="宋体"/>
      <charset val="134"/>
    </font>
    <font>
      <b/>
      <sz val="24"/>
      <color theme="1"/>
      <name val="宋体"/>
      <charset val="134"/>
    </font>
    <font>
      <b/>
      <sz val="10"/>
      <color theme="1"/>
      <name val="宋体"/>
      <charset val="134"/>
    </font>
    <font>
      <sz val="10"/>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2"/>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7"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0" fontId="18" fillId="3" borderId="10" applyNumberFormat="0" applyAlignment="0" applyProtection="0">
      <alignment vertical="center"/>
    </xf>
    <xf numFmtId="0" fontId="19" fillId="4" borderId="11" applyNumberFormat="0" applyAlignment="0" applyProtection="0">
      <alignment vertical="center"/>
    </xf>
    <xf numFmtId="0" fontId="20" fillId="4" borderId="10" applyNumberFormat="0" applyAlignment="0" applyProtection="0">
      <alignment vertical="center"/>
    </xf>
    <xf numFmtId="0" fontId="21" fillId="5" borderId="12" applyNumberFormat="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xf numFmtId="0" fontId="30" fillId="0" borderId="0">
      <alignment vertical="center"/>
    </xf>
    <xf numFmtId="0" fontId="0" fillId="0" borderId="0">
      <alignment vertical="center"/>
    </xf>
    <xf numFmtId="0" fontId="31" fillId="0" borderId="0" applyBorder="0"/>
    <xf numFmtId="0" fontId="29" fillId="0" borderId="0">
      <alignment vertical="center"/>
    </xf>
  </cellStyleXfs>
  <cellXfs count="80">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Alignment="1">
      <alignment vertical="center" wrapText="1"/>
    </xf>
    <xf numFmtId="0" fontId="2" fillId="0" borderId="0" xfId="0" applyFont="1" applyFill="1" applyBorder="1" applyAlignment="1">
      <alignment vertical="center"/>
    </xf>
    <xf numFmtId="0" fontId="4" fillId="0" borderId="0" xfId="0" applyFont="1" applyFill="1" applyBorder="1" applyAlignment="1">
      <alignment vertical="center" wrapText="1"/>
    </xf>
    <xf numFmtId="176" fontId="5" fillId="0" borderId="0" xfId="0" applyNumberFormat="1" applyFont="1" applyFill="1" applyBorder="1" applyAlignment="1">
      <alignment vertical="center" wrapText="1"/>
    </xf>
    <xf numFmtId="0" fontId="5" fillId="0" borderId="0" xfId="49" applyNumberFormat="1" applyFont="1" applyFill="1" applyAlignment="1">
      <alignment vertical="center" wrapText="1"/>
    </xf>
    <xf numFmtId="0" fontId="2" fillId="0" borderId="0" xfId="0" applyFont="1" applyFill="1">
      <alignment vertical="center"/>
    </xf>
    <xf numFmtId="0" fontId="4" fillId="0" borderId="0" xfId="0" applyFont="1" applyFill="1">
      <alignment vertical="center"/>
    </xf>
    <xf numFmtId="0" fontId="0" fillId="0" borderId="0" xfId="0" applyFont="1" applyFill="1" applyBorder="1">
      <alignment vertical="center"/>
    </xf>
    <xf numFmtId="176" fontId="4" fillId="0" borderId="0" xfId="0" applyNumberFormat="1" applyFont="1" applyFill="1" applyBorder="1" applyAlignment="1">
      <alignment vertical="center" wrapText="1"/>
    </xf>
    <xf numFmtId="0" fontId="2" fillId="0" borderId="0" xfId="0" applyFont="1" applyFill="1" applyBorder="1">
      <alignment vertical="center"/>
    </xf>
    <xf numFmtId="0" fontId="6" fillId="0" borderId="0" xfId="0" applyFont="1" applyFill="1" applyBorder="1">
      <alignment vertical="center"/>
    </xf>
    <xf numFmtId="176" fontId="2" fillId="0" borderId="0" xfId="0" applyNumberFormat="1" applyFont="1" applyFill="1" applyBorder="1" applyAlignment="1">
      <alignment vertical="center" wrapText="1"/>
    </xf>
    <xf numFmtId="176" fontId="2" fillId="0" borderId="0" xfId="0" applyNumberFormat="1" applyFont="1" applyFill="1" applyAlignment="1">
      <alignment vertical="center" wrapText="1"/>
    </xf>
    <xf numFmtId="0" fontId="2"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0" fillId="0" borderId="0" xfId="0" applyFont="1" applyFill="1">
      <alignment vertical="center"/>
    </xf>
    <xf numFmtId="0" fontId="4" fillId="0" borderId="0" xfId="0" applyFont="1" applyFill="1" applyBorder="1">
      <alignment vertical="center"/>
    </xf>
    <xf numFmtId="0" fontId="4" fillId="0" borderId="0" xfId="0" applyFont="1" applyFill="1" applyBorder="1" applyAlignment="1">
      <alignment horizontal="left" vertical="center" wrapText="1"/>
    </xf>
    <xf numFmtId="176" fontId="4"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xf>
    <xf numFmtId="177" fontId="7" fillId="0" borderId="0" xfId="0" applyNumberFormat="1" applyFont="1" applyFill="1" applyAlignment="1">
      <alignment horizontal="center" vertical="center" wrapText="1"/>
    </xf>
    <xf numFmtId="0" fontId="2" fillId="0" borderId="0" xfId="50" applyNumberFormat="1" applyFont="1" applyFill="1" applyBorder="1" applyAlignment="1">
      <alignment horizontal="center" vertical="center" wrapText="1"/>
    </xf>
    <xf numFmtId="0" fontId="8" fillId="0" borderId="0" xfId="50" applyNumberFormat="1" applyFont="1" applyFill="1" applyBorder="1" applyAlignment="1">
      <alignment horizontal="left" vertical="center" wrapText="1"/>
    </xf>
    <xf numFmtId="0" fontId="8" fillId="0" borderId="0" xfId="5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4" xfId="0" applyFont="1" applyFill="1" applyBorder="1" applyAlignment="1">
      <alignment vertical="center" wrapText="1"/>
    </xf>
    <xf numFmtId="176" fontId="8" fillId="0" borderId="4" xfId="0" applyNumberFormat="1" applyFont="1" applyFill="1" applyBorder="1" applyAlignment="1">
      <alignment horizontal="center" vertical="center" wrapText="1"/>
    </xf>
    <xf numFmtId="0" fontId="8" fillId="0" borderId="4" xfId="49" applyNumberFormat="1" applyFont="1" applyFill="1" applyBorder="1" applyAlignment="1">
      <alignment horizontal="left" vertical="center" wrapText="1"/>
    </xf>
    <xf numFmtId="0" fontId="8" fillId="0" borderId="4" xfId="49" applyNumberFormat="1" applyFont="1" applyFill="1" applyBorder="1" applyAlignment="1">
      <alignment vertical="center" wrapText="1"/>
    </xf>
    <xf numFmtId="0" fontId="8" fillId="0" borderId="4" xfId="49"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vertical="center" wrapText="1"/>
    </xf>
    <xf numFmtId="0" fontId="2" fillId="0" borderId="6" xfId="0" applyFont="1" applyFill="1" applyBorder="1" applyAlignment="1">
      <alignment vertical="center" wrapText="1"/>
    </xf>
    <xf numFmtId="0" fontId="2" fillId="0" borderId="4" xfId="49"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8" fillId="0" borderId="4" xfId="0" applyFont="1" applyFill="1" applyBorder="1" applyAlignment="1">
      <alignment horizontal="center" vertical="center" wrapText="1"/>
    </xf>
    <xf numFmtId="176" fontId="8" fillId="0" borderId="4" xfId="49" applyNumberFormat="1"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4" xfId="0" applyFont="1" applyFill="1" applyBorder="1" applyAlignment="1">
      <alignment vertical="center" wrapText="1"/>
    </xf>
    <xf numFmtId="49" fontId="2" fillId="0" borderId="4" xfId="0" applyNumberFormat="1" applyFont="1" applyFill="1" applyBorder="1" applyAlignment="1">
      <alignment horizontal="center" vertical="center" wrapText="1"/>
    </xf>
    <xf numFmtId="0" fontId="8" fillId="0" borderId="0" xfId="50" applyNumberFormat="1" applyFont="1" applyFill="1" applyAlignment="1">
      <alignment horizontal="center" vertical="center" wrapText="1"/>
    </xf>
    <xf numFmtId="178" fontId="8" fillId="0" borderId="0" xfId="50" applyNumberFormat="1" applyFont="1" applyFill="1" applyAlignment="1">
      <alignment horizontal="center" vertical="center" wrapText="1"/>
    </xf>
    <xf numFmtId="176" fontId="8" fillId="0" borderId="1"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176" fontId="2" fillId="0" borderId="4" xfId="0" applyNumberFormat="1" applyFont="1" applyFill="1" applyBorder="1" applyAlignment="1">
      <alignment horizontal="center" vertical="center" wrapText="1"/>
    </xf>
    <xf numFmtId="176" fontId="2" fillId="0" borderId="4" xfId="0" applyNumberFormat="1" applyFont="1" applyFill="1" applyBorder="1" applyAlignment="1">
      <alignment horizontal="center" vertical="center"/>
    </xf>
    <xf numFmtId="0" fontId="2" fillId="0" borderId="4" xfId="0" applyFont="1" applyFill="1" applyBorder="1">
      <alignment vertical="center"/>
    </xf>
    <xf numFmtId="176" fontId="2" fillId="0" borderId="5" xfId="0" applyNumberFormat="1" applyFont="1" applyFill="1" applyBorder="1" applyAlignment="1">
      <alignment horizontal="center" vertical="center" wrapText="1"/>
    </xf>
    <xf numFmtId="176" fontId="2" fillId="0" borderId="6" xfId="0" applyNumberFormat="1" applyFont="1" applyFill="1" applyBorder="1" applyAlignment="1">
      <alignment horizontal="center" vertical="center" wrapText="1"/>
    </xf>
    <xf numFmtId="176" fontId="9" fillId="0" borderId="4" xfId="0" applyNumberFormat="1" applyFont="1" applyFill="1" applyBorder="1" applyAlignment="1">
      <alignment horizontal="center" vertical="center" wrapText="1"/>
    </xf>
    <xf numFmtId="176" fontId="6" fillId="0" borderId="6" xfId="0" applyNumberFormat="1" applyFont="1" applyFill="1" applyBorder="1" applyAlignment="1">
      <alignment horizontal="center" vertical="center"/>
    </xf>
    <xf numFmtId="0" fontId="2" fillId="0" borderId="0" xfId="0" applyFont="1" applyFill="1" applyAlignment="1">
      <alignment horizontal="justify" vertical="center"/>
    </xf>
    <xf numFmtId="0" fontId="2" fillId="0" borderId="4" xfId="0" applyNumberFormat="1" applyFont="1" applyFill="1" applyBorder="1" applyAlignment="1">
      <alignment horizontal="left" vertical="center" wrapText="1"/>
    </xf>
    <xf numFmtId="176" fontId="2" fillId="0" borderId="4" xfId="51" applyNumberFormat="1" applyFont="1" applyFill="1" applyBorder="1" applyAlignment="1">
      <alignment horizontal="center" vertical="center" wrapText="1"/>
    </xf>
    <xf numFmtId="0" fontId="2" fillId="0" borderId="4" xfId="51" applyNumberFormat="1" applyFont="1" applyFill="1" applyBorder="1" applyAlignment="1">
      <alignment horizontal="center" vertical="center" wrapText="1"/>
    </xf>
    <xf numFmtId="177" fontId="8" fillId="0" borderId="4" xfId="0" applyNumberFormat="1" applyFont="1" applyFill="1" applyBorder="1" applyAlignment="1">
      <alignment horizontal="center" vertical="center" wrapText="1"/>
    </xf>
    <xf numFmtId="177" fontId="8" fillId="0" borderId="4" xfId="0" applyNumberFormat="1" applyFont="1" applyFill="1" applyBorder="1" applyAlignment="1">
      <alignment horizontal="left" vertical="center" wrapText="1"/>
    </xf>
    <xf numFmtId="177" fontId="8" fillId="0" borderId="4" xfId="0" applyNumberFormat="1" applyFont="1" applyFill="1" applyBorder="1" applyAlignment="1">
      <alignment vertical="center" wrapText="1"/>
    </xf>
    <xf numFmtId="0" fontId="2" fillId="0" borderId="4" xfId="49" applyNumberFormat="1" applyFont="1" applyFill="1" applyBorder="1" applyAlignment="1">
      <alignment horizontal="left" vertical="center" wrapText="1"/>
    </xf>
    <xf numFmtId="0" fontId="8" fillId="0" borderId="4" xfId="49" applyNumberFormat="1" applyFont="1" applyFill="1" applyBorder="1" applyAlignment="1" applyProtection="1">
      <alignment horizontal="center" vertical="center" wrapText="1"/>
    </xf>
    <xf numFmtId="0" fontId="8" fillId="0" borderId="4" xfId="0" applyNumberFormat="1" applyFont="1" applyFill="1" applyBorder="1" applyAlignment="1">
      <alignment horizontal="center" vertical="center" wrapText="1"/>
    </xf>
    <xf numFmtId="176" fontId="2" fillId="0" borderId="4" xfId="49"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4" xfId="0" applyFont="1" applyFill="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0" xfId="49"/>
    <cellStyle name="常规 10 10 2 2 3" xfId="50"/>
    <cellStyle name="常规 10" xfId="51"/>
    <cellStyle name="常规_十三五固定资产投资项目表" xfId="52"/>
    <cellStyle name="常规 2" xfId="53"/>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L230"/>
  <sheetViews>
    <sheetView showZeros="0" tabSelected="1" workbookViewId="0">
      <pane ySplit="6" topLeftCell="A7" activePane="bottomLeft" state="frozen"/>
      <selection/>
      <selection pane="bottomLeft" activeCell="J11" sqref="J11"/>
    </sheetView>
  </sheetViews>
  <sheetFormatPr defaultColWidth="9" defaultRowHeight="14.25"/>
  <cols>
    <col min="1" max="1" width="6.75833333333333" style="18" customWidth="1"/>
    <col min="2" max="2" width="24" style="21" customWidth="1"/>
    <col min="3" max="3" width="20.625" style="18" customWidth="1"/>
    <col min="4" max="4" width="55.7" style="21" customWidth="1"/>
    <col min="5" max="5" width="10.625" style="18" customWidth="1"/>
    <col min="6" max="6" width="8.63333333333333" style="18" customWidth="1"/>
    <col min="7" max="7" width="11.2583333333333" style="18" customWidth="1"/>
    <col min="8" max="8" width="8.36666666666667" style="18" customWidth="1"/>
    <col min="9" max="9" width="10.1333333333333" style="18" customWidth="1"/>
    <col min="10" max="10" width="9.125" style="22" customWidth="1"/>
    <col min="11" max="11" width="9.625" style="22" customWidth="1"/>
    <col min="12" max="12" width="9" style="23" customWidth="1"/>
    <col min="13" max="16384" width="9" style="19"/>
  </cols>
  <sheetData>
    <row r="1" s="1" customFormat="1" ht="24" customHeight="1" spans="1:12">
      <c r="A1" s="24" t="s">
        <v>0</v>
      </c>
      <c r="B1" s="24"/>
      <c r="C1" s="24"/>
      <c r="D1" s="24"/>
      <c r="E1" s="24"/>
      <c r="F1" s="24"/>
      <c r="G1" s="24"/>
      <c r="H1" s="24"/>
      <c r="I1" s="24"/>
      <c r="J1" s="24"/>
      <c r="K1" s="24"/>
      <c r="L1" s="24"/>
    </row>
    <row r="2" s="2" customFormat="1" ht="16" customHeight="1" spans="1:12">
      <c r="A2" s="25"/>
      <c r="B2" s="26"/>
      <c r="C2" s="27"/>
      <c r="D2" s="26"/>
      <c r="E2" s="27"/>
      <c r="F2" s="27"/>
      <c r="G2" s="27"/>
      <c r="H2" s="27"/>
      <c r="I2" s="54" t="s">
        <v>1</v>
      </c>
      <c r="J2" s="54"/>
      <c r="K2" s="55"/>
      <c r="L2" s="54"/>
    </row>
    <row r="3" s="3" customFormat="1" ht="22" customHeight="1" spans="1:12">
      <c r="A3" s="28" t="s">
        <v>2</v>
      </c>
      <c r="B3" s="28" t="s">
        <v>3</v>
      </c>
      <c r="C3" s="28" t="s">
        <v>4</v>
      </c>
      <c r="D3" s="28" t="s">
        <v>5</v>
      </c>
      <c r="E3" s="28" t="s">
        <v>6</v>
      </c>
      <c r="F3" s="28" t="s">
        <v>7</v>
      </c>
      <c r="G3" s="28" t="s">
        <v>8</v>
      </c>
      <c r="H3" s="28" t="s">
        <v>9</v>
      </c>
      <c r="I3" s="28" t="s">
        <v>10</v>
      </c>
      <c r="J3" s="56" t="s">
        <v>11</v>
      </c>
      <c r="K3" s="56" t="s">
        <v>12</v>
      </c>
      <c r="L3" s="28" t="s">
        <v>13</v>
      </c>
    </row>
    <row r="4" s="3" customFormat="1" ht="22" customHeight="1" spans="1:12">
      <c r="A4" s="29"/>
      <c r="B4" s="29"/>
      <c r="C4" s="29"/>
      <c r="D4" s="29"/>
      <c r="E4" s="29"/>
      <c r="F4" s="29"/>
      <c r="G4" s="29"/>
      <c r="H4" s="29"/>
      <c r="I4" s="29"/>
      <c r="J4" s="57"/>
      <c r="K4" s="57"/>
      <c r="L4" s="29"/>
    </row>
    <row r="5" s="4" customFormat="1" ht="22" customHeight="1" spans="1:12">
      <c r="A5" s="29"/>
      <c r="B5" s="29"/>
      <c r="C5" s="29"/>
      <c r="D5" s="29"/>
      <c r="E5" s="29"/>
      <c r="F5" s="29"/>
      <c r="G5" s="29"/>
      <c r="H5" s="29"/>
      <c r="I5" s="29"/>
      <c r="J5" s="57"/>
      <c r="K5" s="57"/>
      <c r="L5" s="29"/>
    </row>
    <row r="6" s="4" customFormat="1" ht="22" customHeight="1" spans="1:12">
      <c r="A6" s="30"/>
      <c r="B6" s="30"/>
      <c r="C6" s="30"/>
      <c r="D6" s="30"/>
      <c r="E6" s="30"/>
      <c r="F6" s="30"/>
      <c r="G6" s="30"/>
      <c r="H6" s="30"/>
      <c r="I6" s="30"/>
      <c r="J6" s="58"/>
      <c r="K6" s="58"/>
      <c r="L6" s="30"/>
    </row>
    <row r="7" s="5" customFormat="1" ht="40" customHeight="1" spans="1:12">
      <c r="A7" s="31"/>
      <c r="B7" s="32" t="s">
        <v>14</v>
      </c>
      <c r="C7" s="33"/>
      <c r="D7" s="33"/>
      <c r="E7" s="33"/>
      <c r="F7" s="33"/>
      <c r="G7" s="48"/>
      <c r="H7" s="33"/>
      <c r="I7" s="49"/>
      <c r="J7" s="34">
        <v>1610.9</v>
      </c>
      <c r="K7" s="34">
        <v>62.315907</v>
      </c>
      <c r="L7" s="34"/>
    </row>
    <row r="8" s="5" customFormat="1" ht="40" customHeight="1" spans="1:12">
      <c r="A8" s="31"/>
      <c r="B8" s="32" t="s">
        <v>15</v>
      </c>
      <c r="C8" s="33"/>
      <c r="D8" s="33"/>
      <c r="E8" s="33"/>
      <c r="F8" s="33"/>
      <c r="G8" s="48"/>
      <c r="H8" s="33"/>
      <c r="I8" s="49"/>
      <c r="J8" s="34">
        <f>J11+J55+J71+J108+J138+J163+J197+J209+J224</f>
        <v>773.49</v>
      </c>
      <c r="K8" s="34">
        <v>38.028907</v>
      </c>
      <c r="L8" s="34"/>
    </row>
    <row r="9" s="5" customFormat="1" ht="40" customHeight="1" spans="1:12">
      <c r="A9" s="31"/>
      <c r="B9" s="32" t="s">
        <v>16</v>
      </c>
      <c r="C9" s="33"/>
      <c r="D9" s="33"/>
      <c r="E9" s="33"/>
      <c r="F9" s="33"/>
      <c r="G9" s="48"/>
      <c r="H9" s="33"/>
      <c r="I9" s="49"/>
      <c r="J9" s="34">
        <f>J35+J64+J91+J126+J153+J179+J202+J218+J228</f>
        <v>546.06</v>
      </c>
      <c r="K9" s="34">
        <v>24.287</v>
      </c>
      <c r="L9" s="34"/>
    </row>
    <row r="10" s="6" customFormat="1" ht="40" customHeight="1" spans="1:12">
      <c r="A10" s="34"/>
      <c r="B10" s="35" t="s">
        <v>17</v>
      </c>
      <c r="C10" s="36"/>
      <c r="D10" s="35"/>
      <c r="E10" s="49"/>
      <c r="F10" s="49"/>
      <c r="G10" s="49"/>
      <c r="H10" s="49"/>
      <c r="I10" s="49"/>
      <c r="J10" s="49">
        <f>J11+J35</f>
        <v>158.21</v>
      </c>
      <c r="K10" s="34">
        <v>8.79</v>
      </c>
      <c r="L10" s="49"/>
    </row>
    <row r="11" s="7" customFormat="1" ht="40" customHeight="1" spans="1:12">
      <c r="A11" s="37"/>
      <c r="B11" s="35" t="s">
        <v>18</v>
      </c>
      <c r="C11" s="36"/>
      <c r="D11" s="35"/>
      <c r="E11" s="37"/>
      <c r="F11" s="37"/>
      <c r="G11" s="37"/>
      <c r="H11" s="37"/>
      <c r="I11" s="37"/>
      <c r="J11" s="49">
        <f>SUM(J12:J34)</f>
        <v>71.74</v>
      </c>
      <c r="K11" s="34">
        <v>2.195</v>
      </c>
      <c r="L11" s="49"/>
    </row>
    <row r="12" s="4" customFormat="1" ht="69" customHeight="1" spans="1:12">
      <c r="A12" s="38">
        <v>1</v>
      </c>
      <c r="B12" s="39" t="s">
        <v>19</v>
      </c>
      <c r="C12" s="31" t="s">
        <v>20</v>
      </c>
      <c r="D12" s="39" t="s">
        <v>21</v>
      </c>
      <c r="E12" s="31" t="s">
        <v>22</v>
      </c>
      <c r="F12" s="31" t="s">
        <v>23</v>
      </c>
      <c r="G12" s="31" t="s">
        <v>24</v>
      </c>
      <c r="H12" s="31" t="s">
        <v>25</v>
      </c>
      <c r="I12" s="31" t="s">
        <v>26</v>
      </c>
      <c r="J12" s="59">
        <v>15</v>
      </c>
      <c r="K12" s="59">
        <v>0.14</v>
      </c>
      <c r="L12" s="31"/>
    </row>
    <row r="13" s="4" customFormat="1" ht="48" customHeight="1" spans="1:12">
      <c r="A13" s="38">
        <v>2</v>
      </c>
      <c r="B13" s="39" t="s">
        <v>27</v>
      </c>
      <c r="C13" s="31" t="s">
        <v>28</v>
      </c>
      <c r="D13" s="39" t="s">
        <v>29</v>
      </c>
      <c r="E13" s="31" t="s">
        <v>30</v>
      </c>
      <c r="F13" s="31" t="s">
        <v>31</v>
      </c>
      <c r="G13" s="31" t="s">
        <v>24</v>
      </c>
      <c r="H13" s="31" t="s">
        <v>25</v>
      </c>
      <c r="I13" s="31" t="s">
        <v>32</v>
      </c>
      <c r="J13" s="60">
        <v>3</v>
      </c>
      <c r="K13" s="59">
        <v>0</v>
      </c>
      <c r="L13" s="31"/>
    </row>
    <row r="14" s="8" customFormat="1" ht="82" customHeight="1" spans="1:12">
      <c r="A14" s="38">
        <v>3</v>
      </c>
      <c r="B14" s="39" t="s">
        <v>33</v>
      </c>
      <c r="C14" s="31" t="s">
        <v>34</v>
      </c>
      <c r="D14" s="39" t="s">
        <v>35</v>
      </c>
      <c r="E14" s="31" t="s">
        <v>36</v>
      </c>
      <c r="F14" s="31" t="s">
        <v>23</v>
      </c>
      <c r="G14" s="50" t="s">
        <v>24</v>
      </c>
      <c r="H14" s="31" t="s">
        <v>25</v>
      </c>
      <c r="I14" s="31" t="s">
        <v>37</v>
      </c>
      <c r="J14" s="59">
        <v>0.83</v>
      </c>
      <c r="K14" s="59">
        <v>1.18</v>
      </c>
      <c r="L14" s="61"/>
    </row>
    <row r="15" s="4" customFormat="1" ht="63" customHeight="1" spans="1:12">
      <c r="A15" s="38">
        <v>4</v>
      </c>
      <c r="B15" s="39" t="s">
        <v>38</v>
      </c>
      <c r="C15" s="31" t="s">
        <v>39</v>
      </c>
      <c r="D15" s="39" t="s">
        <v>40</v>
      </c>
      <c r="E15" s="31" t="s">
        <v>36</v>
      </c>
      <c r="F15" s="31" t="s">
        <v>23</v>
      </c>
      <c r="G15" s="31" t="s">
        <v>24</v>
      </c>
      <c r="H15" s="31" t="s">
        <v>25</v>
      </c>
      <c r="I15" s="31" t="s">
        <v>41</v>
      </c>
      <c r="J15" s="59">
        <v>0.56</v>
      </c>
      <c r="K15" s="59">
        <v>0</v>
      </c>
      <c r="L15" s="31"/>
    </row>
    <row r="16" s="4" customFormat="1" ht="69" customHeight="1" spans="1:12">
      <c r="A16" s="38">
        <v>5</v>
      </c>
      <c r="B16" s="39" t="s">
        <v>42</v>
      </c>
      <c r="C16" s="31" t="s">
        <v>43</v>
      </c>
      <c r="D16" s="39" t="s">
        <v>44</v>
      </c>
      <c r="E16" s="31" t="s">
        <v>45</v>
      </c>
      <c r="F16" s="31" t="s">
        <v>23</v>
      </c>
      <c r="G16" s="31" t="s">
        <v>24</v>
      </c>
      <c r="H16" s="31" t="s">
        <v>25</v>
      </c>
      <c r="I16" s="31" t="s">
        <v>37</v>
      </c>
      <c r="J16" s="59">
        <v>3.82</v>
      </c>
      <c r="K16" s="59">
        <v>0.035</v>
      </c>
      <c r="L16" s="31"/>
    </row>
    <row r="17" s="4" customFormat="1" ht="63" customHeight="1" spans="1:12">
      <c r="A17" s="38">
        <v>6</v>
      </c>
      <c r="B17" s="39" t="s">
        <v>46</v>
      </c>
      <c r="C17" s="31" t="s">
        <v>47</v>
      </c>
      <c r="D17" s="39" t="s">
        <v>48</v>
      </c>
      <c r="E17" s="31" t="s">
        <v>45</v>
      </c>
      <c r="F17" s="31" t="s">
        <v>23</v>
      </c>
      <c r="G17" s="31" t="s">
        <v>24</v>
      </c>
      <c r="H17" s="31" t="s">
        <v>25</v>
      </c>
      <c r="I17" s="31" t="s">
        <v>37</v>
      </c>
      <c r="J17" s="59">
        <v>0.99</v>
      </c>
      <c r="K17" s="59">
        <v>0.07</v>
      </c>
      <c r="L17" s="31"/>
    </row>
    <row r="18" s="4" customFormat="1" ht="68" customHeight="1" spans="1:12">
      <c r="A18" s="38">
        <v>7</v>
      </c>
      <c r="B18" s="39" t="s">
        <v>49</v>
      </c>
      <c r="C18" s="31" t="s">
        <v>50</v>
      </c>
      <c r="D18" s="39" t="s">
        <v>51</v>
      </c>
      <c r="E18" s="31" t="s">
        <v>45</v>
      </c>
      <c r="F18" s="31" t="s">
        <v>23</v>
      </c>
      <c r="G18" s="31" t="s">
        <v>24</v>
      </c>
      <c r="H18" s="31" t="s">
        <v>25</v>
      </c>
      <c r="I18" s="31" t="s">
        <v>41</v>
      </c>
      <c r="J18" s="59">
        <v>0.68</v>
      </c>
      <c r="K18" s="59">
        <v>0.02</v>
      </c>
      <c r="L18" s="31"/>
    </row>
    <row r="19" s="9" customFormat="1" ht="58" customHeight="1" spans="1:12">
      <c r="A19" s="38">
        <v>8</v>
      </c>
      <c r="B19" s="39" t="s">
        <v>52</v>
      </c>
      <c r="C19" s="31" t="s">
        <v>50</v>
      </c>
      <c r="D19" s="39" t="s">
        <v>53</v>
      </c>
      <c r="E19" s="31" t="s">
        <v>45</v>
      </c>
      <c r="F19" s="31" t="s">
        <v>23</v>
      </c>
      <c r="G19" s="50" t="s">
        <v>24</v>
      </c>
      <c r="H19" s="31" t="s">
        <v>25</v>
      </c>
      <c r="I19" s="31" t="s">
        <v>54</v>
      </c>
      <c r="J19" s="59">
        <v>0.6</v>
      </c>
      <c r="K19" s="59">
        <v>0</v>
      </c>
      <c r="L19" s="61"/>
    </row>
    <row r="20" s="4" customFormat="1" ht="60" customHeight="1" spans="1:12">
      <c r="A20" s="38">
        <v>9</v>
      </c>
      <c r="B20" s="39" t="s">
        <v>55</v>
      </c>
      <c r="C20" s="31" t="s">
        <v>56</v>
      </c>
      <c r="D20" s="39" t="s">
        <v>57</v>
      </c>
      <c r="E20" s="31" t="s">
        <v>58</v>
      </c>
      <c r="F20" s="31" t="s">
        <v>31</v>
      </c>
      <c r="G20" s="31" t="s">
        <v>24</v>
      </c>
      <c r="H20" s="31" t="s">
        <v>25</v>
      </c>
      <c r="I20" s="31" t="s">
        <v>41</v>
      </c>
      <c r="J20" s="59">
        <v>1</v>
      </c>
      <c r="K20" s="59">
        <v>0</v>
      </c>
      <c r="L20" s="31"/>
    </row>
    <row r="21" s="9" customFormat="1" ht="58" customHeight="1" spans="1:12">
      <c r="A21" s="38">
        <v>10</v>
      </c>
      <c r="B21" s="40" t="s">
        <v>59</v>
      </c>
      <c r="C21" s="40" t="s">
        <v>47</v>
      </c>
      <c r="D21" s="40" t="s">
        <v>60</v>
      </c>
      <c r="E21" s="40" t="s">
        <v>45</v>
      </c>
      <c r="F21" s="40" t="s">
        <v>23</v>
      </c>
      <c r="G21" s="50" t="s">
        <v>24</v>
      </c>
      <c r="H21" s="31" t="s">
        <v>25</v>
      </c>
      <c r="I21" s="31" t="s">
        <v>61</v>
      </c>
      <c r="J21" s="62">
        <v>1.58</v>
      </c>
      <c r="K21" s="59">
        <v>0</v>
      </c>
      <c r="L21" s="61"/>
    </row>
    <row r="22" s="9" customFormat="1" ht="58" customHeight="1" spans="1:12">
      <c r="A22" s="38">
        <v>11</v>
      </c>
      <c r="B22" s="41" t="s">
        <v>62</v>
      </c>
      <c r="C22" s="41" t="s">
        <v>47</v>
      </c>
      <c r="D22" s="41" t="s">
        <v>63</v>
      </c>
      <c r="E22" s="41" t="s">
        <v>45</v>
      </c>
      <c r="F22" s="41" t="s">
        <v>23</v>
      </c>
      <c r="G22" s="50" t="s">
        <v>24</v>
      </c>
      <c r="H22" s="31" t="s">
        <v>25</v>
      </c>
      <c r="I22" s="31" t="s">
        <v>64</v>
      </c>
      <c r="J22" s="63">
        <v>0.65</v>
      </c>
      <c r="K22" s="59">
        <v>0</v>
      </c>
      <c r="L22" s="61"/>
    </row>
    <row r="23" s="4" customFormat="1" ht="60" customHeight="1" spans="1:12">
      <c r="A23" s="38">
        <v>12</v>
      </c>
      <c r="B23" s="39" t="s">
        <v>65</v>
      </c>
      <c r="C23" s="31" t="s">
        <v>66</v>
      </c>
      <c r="D23" s="39" t="s">
        <v>67</v>
      </c>
      <c r="E23" s="31" t="s">
        <v>68</v>
      </c>
      <c r="F23" s="31" t="s">
        <v>31</v>
      </c>
      <c r="G23" s="31" t="s">
        <v>24</v>
      </c>
      <c r="H23" s="31" t="s">
        <v>25</v>
      </c>
      <c r="I23" s="31" t="s">
        <v>26</v>
      </c>
      <c r="J23" s="59">
        <v>2</v>
      </c>
      <c r="K23" s="59">
        <v>0</v>
      </c>
      <c r="L23" s="31"/>
    </row>
    <row r="24" s="4" customFormat="1" ht="60" customHeight="1" spans="1:12">
      <c r="A24" s="38">
        <v>13</v>
      </c>
      <c r="B24" s="39" t="s">
        <v>69</v>
      </c>
      <c r="C24" s="31" t="s">
        <v>70</v>
      </c>
      <c r="D24" s="39" t="s">
        <v>71</v>
      </c>
      <c r="E24" s="31" t="s">
        <v>68</v>
      </c>
      <c r="F24" s="31" t="s">
        <v>31</v>
      </c>
      <c r="G24" s="31" t="s">
        <v>24</v>
      </c>
      <c r="H24" s="31" t="s">
        <v>25</v>
      </c>
      <c r="I24" s="31" t="s">
        <v>37</v>
      </c>
      <c r="J24" s="64">
        <v>11.6</v>
      </c>
      <c r="K24" s="59">
        <v>0.05</v>
      </c>
      <c r="L24" s="31"/>
    </row>
    <row r="25" s="4" customFormat="1" ht="60" customHeight="1" spans="1:12">
      <c r="A25" s="38">
        <v>14</v>
      </c>
      <c r="B25" s="39" t="s">
        <v>72</v>
      </c>
      <c r="C25" s="31" t="s">
        <v>73</v>
      </c>
      <c r="D25" s="39" t="s">
        <v>74</v>
      </c>
      <c r="E25" s="31" t="s">
        <v>68</v>
      </c>
      <c r="F25" s="31" t="s">
        <v>31</v>
      </c>
      <c r="G25" s="31" t="s">
        <v>24</v>
      </c>
      <c r="H25" s="31" t="s">
        <v>25</v>
      </c>
      <c r="I25" s="31" t="s">
        <v>54</v>
      </c>
      <c r="J25" s="59">
        <v>4.5</v>
      </c>
      <c r="K25" s="59">
        <v>0.04</v>
      </c>
      <c r="L25" s="31"/>
    </row>
    <row r="26" s="4" customFormat="1" ht="72" customHeight="1" spans="1:12">
      <c r="A26" s="38">
        <v>15</v>
      </c>
      <c r="B26" s="39" t="s">
        <v>75</v>
      </c>
      <c r="C26" s="31" t="s">
        <v>76</v>
      </c>
      <c r="D26" s="39" t="s">
        <v>77</v>
      </c>
      <c r="E26" s="31" t="s">
        <v>68</v>
      </c>
      <c r="F26" s="31" t="s">
        <v>31</v>
      </c>
      <c r="G26" s="31" t="s">
        <v>24</v>
      </c>
      <c r="H26" s="31" t="s">
        <v>25</v>
      </c>
      <c r="I26" s="31" t="s">
        <v>37</v>
      </c>
      <c r="J26" s="59">
        <v>2</v>
      </c>
      <c r="K26" s="59">
        <v>0.07</v>
      </c>
      <c r="L26" s="31"/>
    </row>
    <row r="27" s="4" customFormat="1" ht="65" customHeight="1" spans="1:12">
      <c r="A27" s="38">
        <v>16</v>
      </c>
      <c r="B27" s="39" t="s">
        <v>78</v>
      </c>
      <c r="C27" s="31" t="s">
        <v>79</v>
      </c>
      <c r="D27" s="39" t="s">
        <v>80</v>
      </c>
      <c r="E27" s="31" t="s">
        <v>68</v>
      </c>
      <c r="F27" s="31" t="s">
        <v>31</v>
      </c>
      <c r="G27" s="31" t="s">
        <v>24</v>
      </c>
      <c r="H27" s="31" t="s">
        <v>25</v>
      </c>
      <c r="I27" s="31" t="s">
        <v>37</v>
      </c>
      <c r="J27" s="59">
        <v>5.5</v>
      </c>
      <c r="K27" s="59">
        <v>0.05</v>
      </c>
      <c r="L27" s="31"/>
    </row>
    <row r="28" s="4" customFormat="1" ht="60" customHeight="1" spans="1:12">
      <c r="A28" s="38">
        <v>17</v>
      </c>
      <c r="B28" s="39" t="s">
        <v>81</v>
      </c>
      <c r="C28" s="31" t="s">
        <v>82</v>
      </c>
      <c r="D28" s="39" t="s">
        <v>83</v>
      </c>
      <c r="E28" s="31" t="s">
        <v>68</v>
      </c>
      <c r="F28" s="31" t="s">
        <v>31</v>
      </c>
      <c r="G28" s="50" t="s">
        <v>24</v>
      </c>
      <c r="H28" s="31" t="s">
        <v>25</v>
      </c>
      <c r="I28" s="31" t="s">
        <v>37</v>
      </c>
      <c r="J28" s="59">
        <v>2.5</v>
      </c>
      <c r="K28" s="59">
        <v>0.05</v>
      </c>
      <c r="L28" s="31"/>
    </row>
    <row r="29" s="4" customFormat="1" ht="60" customHeight="1" spans="1:12">
      <c r="A29" s="38">
        <v>18</v>
      </c>
      <c r="B29" s="39" t="s">
        <v>84</v>
      </c>
      <c r="C29" s="31" t="s">
        <v>85</v>
      </c>
      <c r="D29" s="39" t="s">
        <v>86</v>
      </c>
      <c r="E29" s="31" t="s">
        <v>68</v>
      </c>
      <c r="F29" s="31" t="s">
        <v>31</v>
      </c>
      <c r="G29" s="31" t="s">
        <v>24</v>
      </c>
      <c r="H29" s="31" t="s">
        <v>25</v>
      </c>
      <c r="I29" s="31" t="s">
        <v>37</v>
      </c>
      <c r="J29" s="64">
        <v>3.5</v>
      </c>
      <c r="K29" s="59">
        <v>0.005</v>
      </c>
      <c r="L29" s="31"/>
    </row>
    <row r="30" s="4" customFormat="1" ht="67" customHeight="1" spans="1:12">
      <c r="A30" s="38">
        <v>19</v>
      </c>
      <c r="B30" s="39" t="s">
        <v>87</v>
      </c>
      <c r="C30" s="31" t="s">
        <v>88</v>
      </c>
      <c r="D30" s="39" t="s">
        <v>89</v>
      </c>
      <c r="E30" s="31" t="s">
        <v>68</v>
      </c>
      <c r="F30" s="31" t="s">
        <v>31</v>
      </c>
      <c r="G30" s="31" t="s">
        <v>24</v>
      </c>
      <c r="H30" s="31" t="s">
        <v>25</v>
      </c>
      <c r="I30" s="31" t="s">
        <v>37</v>
      </c>
      <c r="J30" s="59">
        <v>1.9</v>
      </c>
      <c r="K30" s="59">
        <v>0.01</v>
      </c>
      <c r="L30" s="31"/>
    </row>
    <row r="31" s="10" customFormat="1" ht="61" customHeight="1" spans="1:12">
      <c r="A31" s="38">
        <v>20</v>
      </c>
      <c r="B31" s="39" t="s">
        <v>90</v>
      </c>
      <c r="C31" s="31" t="s">
        <v>91</v>
      </c>
      <c r="D31" s="39" t="s">
        <v>92</v>
      </c>
      <c r="E31" s="31" t="s">
        <v>68</v>
      </c>
      <c r="F31" s="31" t="s">
        <v>31</v>
      </c>
      <c r="G31" s="31" t="s">
        <v>24</v>
      </c>
      <c r="H31" s="31" t="s">
        <v>25</v>
      </c>
      <c r="I31" s="31" t="s">
        <v>54</v>
      </c>
      <c r="J31" s="64">
        <v>3.5</v>
      </c>
      <c r="K31" s="59">
        <v>0</v>
      </c>
      <c r="L31" s="31"/>
    </row>
    <row r="32" s="4" customFormat="1" ht="60" customHeight="1" spans="1:12">
      <c r="A32" s="38">
        <v>21</v>
      </c>
      <c r="B32" s="39" t="s">
        <v>93</v>
      </c>
      <c r="C32" s="31" t="s">
        <v>94</v>
      </c>
      <c r="D32" s="39" t="s">
        <v>95</v>
      </c>
      <c r="E32" s="31" t="s">
        <v>68</v>
      </c>
      <c r="F32" s="31" t="s">
        <v>31</v>
      </c>
      <c r="G32" s="31" t="s">
        <v>24</v>
      </c>
      <c r="H32" s="31" t="s">
        <v>25</v>
      </c>
      <c r="I32" s="31" t="s">
        <v>37</v>
      </c>
      <c r="J32" s="59">
        <v>1.23</v>
      </c>
      <c r="K32" s="59">
        <v>0.2</v>
      </c>
      <c r="L32" s="31"/>
    </row>
    <row r="33" s="4" customFormat="1" ht="60" customHeight="1" spans="1:12">
      <c r="A33" s="38">
        <v>22</v>
      </c>
      <c r="B33" s="39" t="s">
        <v>96</v>
      </c>
      <c r="C33" s="31" t="s">
        <v>97</v>
      </c>
      <c r="D33" s="39" t="s">
        <v>98</v>
      </c>
      <c r="E33" s="31" t="s">
        <v>68</v>
      </c>
      <c r="F33" s="31" t="s">
        <v>31</v>
      </c>
      <c r="G33" s="31" t="s">
        <v>24</v>
      </c>
      <c r="H33" s="31" t="s">
        <v>25</v>
      </c>
      <c r="I33" s="31" t="s">
        <v>54</v>
      </c>
      <c r="J33" s="59">
        <v>1.2</v>
      </c>
      <c r="K33" s="59">
        <v>0.025</v>
      </c>
      <c r="L33" s="31"/>
    </row>
    <row r="34" s="4" customFormat="1" ht="79" customHeight="1" spans="1:12">
      <c r="A34" s="38">
        <v>23</v>
      </c>
      <c r="B34" s="39" t="s">
        <v>99</v>
      </c>
      <c r="C34" s="31" t="s">
        <v>100</v>
      </c>
      <c r="D34" s="39" t="s">
        <v>101</v>
      </c>
      <c r="E34" s="31" t="s">
        <v>68</v>
      </c>
      <c r="F34" s="31" t="s">
        <v>31</v>
      </c>
      <c r="G34" s="31" t="s">
        <v>24</v>
      </c>
      <c r="H34" s="31" t="s">
        <v>25</v>
      </c>
      <c r="I34" s="31" t="s">
        <v>54</v>
      </c>
      <c r="J34" s="59">
        <v>3.6</v>
      </c>
      <c r="K34" s="59">
        <v>0.25</v>
      </c>
      <c r="L34" s="31"/>
    </row>
    <row r="35" s="11" customFormat="1" ht="40" customHeight="1" spans="1:12">
      <c r="A35" s="42"/>
      <c r="B35" s="35" t="s">
        <v>102</v>
      </c>
      <c r="C35" s="36"/>
      <c r="D35" s="35"/>
      <c r="E35" s="34"/>
      <c r="F35" s="48"/>
      <c r="G35" s="34"/>
      <c r="H35" s="48"/>
      <c r="I35" s="48"/>
      <c r="J35" s="34">
        <f>SUM(J36:J53)</f>
        <v>86.47</v>
      </c>
      <c r="K35" s="34">
        <v>6.595</v>
      </c>
      <c r="L35" s="34"/>
    </row>
    <row r="36" s="4" customFormat="1" ht="98" customHeight="1" spans="1:12">
      <c r="A36" s="43">
        <v>24</v>
      </c>
      <c r="B36" s="39" t="s">
        <v>103</v>
      </c>
      <c r="C36" s="31" t="s">
        <v>104</v>
      </c>
      <c r="D36" s="39" t="s">
        <v>105</v>
      </c>
      <c r="E36" s="31" t="s">
        <v>106</v>
      </c>
      <c r="F36" s="31" t="s">
        <v>31</v>
      </c>
      <c r="G36" s="31" t="s">
        <v>24</v>
      </c>
      <c r="H36" s="31" t="s">
        <v>107</v>
      </c>
      <c r="I36" s="31" t="s">
        <v>61</v>
      </c>
      <c r="J36" s="59">
        <v>10.9</v>
      </c>
      <c r="K36" s="59">
        <v>2</v>
      </c>
      <c r="L36" s="31"/>
    </row>
    <row r="37" s="4" customFormat="1" ht="66" customHeight="1" spans="1:12">
      <c r="A37" s="43">
        <v>25</v>
      </c>
      <c r="B37" s="39" t="s">
        <v>108</v>
      </c>
      <c r="C37" s="31" t="s">
        <v>109</v>
      </c>
      <c r="D37" s="39" t="s">
        <v>110</v>
      </c>
      <c r="E37" s="31" t="s">
        <v>106</v>
      </c>
      <c r="F37" s="31" t="s">
        <v>31</v>
      </c>
      <c r="G37" s="31" t="s">
        <v>24</v>
      </c>
      <c r="H37" s="31" t="s">
        <v>107</v>
      </c>
      <c r="I37" s="31" t="s">
        <v>61</v>
      </c>
      <c r="J37" s="59">
        <v>26.18</v>
      </c>
      <c r="K37" s="59">
        <v>2.2</v>
      </c>
      <c r="L37" s="31"/>
    </row>
    <row r="38" s="9" customFormat="1" ht="58" customHeight="1" spans="1:12">
      <c r="A38" s="43">
        <v>26</v>
      </c>
      <c r="B38" s="41" t="s">
        <v>111</v>
      </c>
      <c r="C38" s="44" t="s">
        <v>112</v>
      </c>
      <c r="D38" s="45" t="s">
        <v>113</v>
      </c>
      <c r="E38" s="51" t="s">
        <v>106</v>
      </c>
      <c r="F38" s="44" t="s">
        <v>31</v>
      </c>
      <c r="G38" s="50" t="s">
        <v>24</v>
      </c>
      <c r="H38" s="31" t="s">
        <v>107</v>
      </c>
      <c r="I38" s="31" t="s">
        <v>61</v>
      </c>
      <c r="J38" s="65">
        <v>10.56</v>
      </c>
      <c r="K38" s="59">
        <v>0</v>
      </c>
      <c r="L38" s="61"/>
    </row>
    <row r="39" s="8" customFormat="1" ht="65" customHeight="1" spans="1:12">
      <c r="A39" s="43">
        <v>27</v>
      </c>
      <c r="B39" s="39" t="s">
        <v>114</v>
      </c>
      <c r="C39" s="31" t="s">
        <v>115</v>
      </c>
      <c r="D39" s="39" t="s">
        <v>116</v>
      </c>
      <c r="E39" s="31" t="s">
        <v>45</v>
      </c>
      <c r="F39" s="31" t="s">
        <v>31</v>
      </c>
      <c r="G39" s="50" t="s">
        <v>24</v>
      </c>
      <c r="H39" s="31" t="s">
        <v>107</v>
      </c>
      <c r="I39" s="31" t="s">
        <v>61</v>
      </c>
      <c r="J39" s="59">
        <v>3.07</v>
      </c>
      <c r="K39" s="59">
        <v>0</v>
      </c>
      <c r="L39" s="61"/>
    </row>
    <row r="40" s="8" customFormat="1" ht="81" customHeight="1" spans="1:12">
      <c r="A40" s="43">
        <v>28</v>
      </c>
      <c r="B40" s="39" t="s">
        <v>117</v>
      </c>
      <c r="C40" s="31" t="s">
        <v>118</v>
      </c>
      <c r="D40" s="39" t="s">
        <v>119</v>
      </c>
      <c r="E40" s="31" t="s">
        <v>120</v>
      </c>
      <c r="F40" s="31" t="s">
        <v>23</v>
      </c>
      <c r="G40" s="50" t="s">
        <v>24</v>
      </c>
      <c r="H40" s="31" t="s">
        <v>107</v>
      </c>
      <c r="I40" s="31" t="s">
        <v>61</v>
      </c>
      <c r="J40" s="59">
        <v>0.74</v>
      </c>
      <c r="K40" s="59">
        <v>0.105</v>
      </c>
      <c r="L40" s="61"/>
    </row>
    <row r="41" s="12" customFormat="1" ht="60" customHeight="1" spans="1:12">
      <c r="A41" s="43">
        <v>29</v>
      </c>
      <c r="B41" s="39" t="s">
        <v>121</v>
      </c>
      <c r="C41" s="31" t="s">
        <v>122</v>
      </c>
      <c r="D41" s="39" t="s">
        <v>123</v>
      </c>
      <c r="E41" s="38" t="s">
        <v>124</v>
      </c>
      <c r="F41" s="31" t="s">
        <v>23</v>
      </c>
      <c r="G41" s="31" t="s">
        <v>24</v>
      </c>
      <c r="H41" s="31" t="s">
        <v>107</v>
      </c>
      <c r="I41" s="31">
        <v>2024</v>
      </c>
      <c r="J41" s="59">
        <v>0.51</v>
      </c>
      <c r="K41" s="59">
        <v>0.03</v>
      </c>
      <c r="L41" s="31"/>
    </row>
    <row r="42" s="13" customFormat="1" ht="58" customHeight="1" spans="1:12">
      <c r="A42" s="43">
        <v>30</v>
      </c>
      <c r="B42" s="39" t="s">
        <v>125</v>
      </c>
      <c r="C42" s="31" t="s">
        <v>122</v>
      </c>
      <c r="D42" s="39" t="s">
        <v>126</v>
      </c>
      <c r="E42" s="38" t="s">
        <v>124</v>
      </c>
      <c r="F42" s="31" t="s">
        <v>23</v>
      </c>
      <c r="G42" s="31" t="s">
        <v>24</v>
      </c>
      <c r="H42" s="31" t="s">
        <v>107</v>
      </c>
      <c r="I42" s="31" t="s">
        <v>61</v>
      </c>
      <c r="J42" s="59">
        <v>0.52</v>
      </c>
      <c r="K42" s="59">
        <v>0.03</v>
      </c>
      <c r="L42" s="31"/>
    </row>
    <row r="43" s="12" customFormat="1" ht="65" customHeight="1" spans="1:12">
      <c r="A43" s="43">
        <v>31</v>
      </c>
      <c r="B43" s="39" t="s">
        <v>127</v>
      </c>
      <c r="C43" s="31" t="s">
        <v>109</v>
      </c>
      <c r="D43" s="39" t="s">
        <v>128</v>
      </c>
      <c r="E43" s="31" t="s">
        <v>30</v>
      </c>
      <c r="F43" s="31" t="s">
        <v>31</v>
      </c>
      <c r="G43" s="31" t="s">
        <v>24</v>
      </c>
      <c r="H43" s="31" t="s">
        <v>107</v>
      </c>
      <c r="I43" s="31" t="s">
        <v>61</v>
      </c>
      <c r="J43" s="59">
        <v>11.28</v>
      </c>
      <c r="K43" s="59">
        <v>0</v>
      </c>
      <c r="L43" s="31"/>
    </row>
    <row r="44" s="4" customFormat="1" ht="69" customHeight="1" spans="1:12">
      <c r="A44" s="43">
        <v>32</v>
      </c>
      <c r="B44" s="39" t="s">
        <v>129</v>
      </c>
      <c r="C44" s="31" t="s">
        <v>130</v>
      </c>
      <c r="D44" s="39" t="s">
        <v>131</v>
      </c>
      <c r="E44" s="31" t="s">
        <v>30</v>
      </c>
      <c r="F44" s="31" t="s">
        <v>31</v>
      </c>
      <c r="G44" s="31" t="s">
        <v>24</v>
      </c>
      <c r="H44" s="31" t="s">
        <v>107</v>
      </c>
      <c r="I44" s="31" t="s">
        <v>61</v>
      </c>
      <c r="J44" s="59">
        <v>5.11</v>
      </c>
      <c r="K44" s="59">
        <v>1.6</v>
      </c>
      <c r="L44" s="31"/>
    </row>
    <row r="45" s="4" customFormat="1" ht="59" customHeight="1" spans="1:12">
      <c r="A45" s="43">
        <v>33</v>
      </c>
      <c r="B45" s="39" t="s">
        <v>132</v>
      </c>
      <c r="C45" s="31" t="s">
        <v>47</v>
      </c>
      <c r="D45" s="39" t="s">
        <v>133</v>
      </c>
      <c r="E45" s="31" t="s">
        <v>45</v>
      </c>
      <c r="F45" s="31" t="s">
        <v>23</v>
      </c>
      <c r="G45" s="31" t="s">
        <v>24</v>
      </c>
      <c r="H45" s="31" t="s">
        <v>107</v>
      </c>
      <c r="I45" s="31" t="s">
        <v>61</v>
      </c>
      <c r="J45" s="59">
        <v>0.93</v>
      </c>
      <c r="K45" s="59">
        <v>0</v>
      </c>
      <c r="L45" s="31"/>
    </row>
    <row r="46" s="9" customFormat="1" ht="57" customHeight="1" spans="1:12">
      <c r="A46" s="43">
        <v>34</v>
      </c>
      <c r="B46" s="39" t="s">
        <v>134</v>
      </c>
      <c r="C46" s="31" t="s">
        <v>50</v>
      </c>
      <c r="D46" s="39" t="s">
        <v>135</v>
      </c>
      <c r="E46" s="52" t="s">
        <v>45</v>
      </c>
      <c r="F46" s="52" t="s">
        <v>23</v>
      </c>
      <c r="G46" s="31" t="s">
        <v>24</v>
      </c>
      <c r="H46" s="38" t="s">
        <v>107</v>
      </c>
      <c r="I46" s="31">
        <v>2024</v>
      </c>
      <c r="J46" s="59">
        <v>2.41</v>
      </c>
      <c r="K46" s="59">
        <v>0</v>
      </c>
      <c r="L46" s="61"/>
    </row>
    <row r="47" s="9" customFormat="1" ht="56" customHeight="1" spans="1:12">
      <c r="A47" s="43">
        <v>35</v>
      </c>
      <c r="B47" s="39" t="s">
        <v>136</v>
      </c>
      <c r="C47" s="31" t="s">
        <v>50</v>
      </c>
      <c r="D47" s="39" t="s">
        <v>137</v>
      </c>
      <c r="E47" s="52" t="s">
        <v>45</v>
      </c>
      <c r="F47" s="52" t="s">
        <v>23</v>
      </c>
      <c r="G47" s="31" t="s">
        <v>24</v>
      </c>
      <c r="H47" s="38" t="s">
        <v>107</v>
      </c>
      <c r="I47" s="31">
        <v>2024</v>
      </c>
      <c r="J47" s="59">
        <v>1.06</v>
      </c>
      <c r="K47" s="59">
        <v>0</v>
      </c>
      <c r="L47" s="61"/>
    </row>
    <row r="48" s="8" customFormat="1" ht="57" customHeight="1" spans="1:12">
      <c r="A48" s="43">
        <v>36</v>
      </c>
      <c r="B48" s="39" t="s">
        <v>138</v>
      </c>
      <c r="C48" s="31" t="s">
        <v>50</v>
      </c>
      <c r="D48" s="39" t="s">
        <v>139</v>
      </c>
      <c r="E48" s="31" t="s">
        <v>45</v>
      </c>
      <c r="F48" s="31" t="s">
        <v>23</v>
      </c>
      <c r="G48" s="50" t="s">
        <v>24</v>
      </c>
      <c r="H48" s="31" t="s">
        <v>107</v>
      </c>
      <c r="I48" s="31" t="s">
        <v>61</v>
      </c>
      <c r="J48" s="59">
        <v>1</v>
      </c>
      <c r="K48" s="59">
        <v>0</v>
      </c>
      <c r="L48" s="61"/>
    </row>
    <row r="49" s="9" customFormat="1" ht="58" customHeight="1" spans="1:12">
      <c r="A49" s="43">
        <v>37</v>
      </c>
      <c r="B49" s="46" t="s">
        <v>140</v>
      </c>
      <c r="C49" s="47" t="s">
        <v>115</v>
      </c>
      <c r="D49" s="46" t="s">
        <v>141</v>
      </c>
      <c r="E49" s="40" t="s">
        <v>45</v>
      </c>
      <c r="F49" s="40" t="s">
        <v>31</v>
      </c>
      <c r="G49" s="50" t="s">
        <v>24</v>
      </c>
      <c r="H49" s="31" t="s">
        <v>107</v>
      </c>
      <c r="I49" s="47">
        <v>2024</v>
      </c>
      <c r="J49" s="62">
        <v>1</v>
      </c>
      <c r="K49" s="59">
        <v>0</v>
      </c>
      <c r="L49" s="61"/>
    </row>
    <row r="50" s="9" customFormat="1" ht="58" customHeight="1" spans="1:12">
      <c r="A50" s="43">
        <v>38</v>
      </c>
      <c r="B50" s="46" t="s">
        <v>142</v>
      </c>
      <c r="C50" s="47" t="s">
        <v>143</v>
      </c>
      <c r="D50" s="46" t="s">
        <v>144</v>
      </c>
      <c r="E50" s="40" t="s">
        <v>45</v>
      </c>
      <c r="F50" s="40" t="s">
        <v>31</v>
      </c>
      <c r="G50" s="50" t="s">
        <v>24</v>
      </c>
      <c r="H50" s="31" t="s">
        <v>107</v>
      </c>
      <c r="I50" s="47">
        <v>2024</v>
      </c>
      <c r="J50" s="62">
        <v>1</v>
      </c>
      <c r="K50" s="59">
        <v>0</v>
      </c>
      <c r="L50" s="61"/>
    </row>
    <row r="51" s="9" customFormat="1" ht="56" customHeight="1" spans="1:12">
      <c r="A51" s="43">
        <v>39</v>
      </c>
      <c r="B51" s="39" t="s">
        <v>145</v>
      </c>
      <c r="C51" s="31" t="s">
        <v>146</v>
      </c>
      <c r="D51" s="39" t="s">
        <v>147</v>
      </c>
      <c r="E51" s="31" t="s">
        <v>68</v>
      </c>
      <c r="F51" s="31" t="s">
        <v>31</v>
      </c>
      <c r="G51" s="31" t="s">
        <v>24</v>
      </c>
      <c r="H51" s="31" t="s">
        <v>107</v>
      </c>
      <c r="I51" s="31" t="s">
        <v>61</v>
      </c>
      <c r="J51" s="59">
        <v>5.5</v>
      </c>
      <c r="K51" s="59">
        <v>0.1</v>
      </c>
      <c r="L51" s="61"/>
    </row>
    <row r="52" s="4" customFormat="1" ht="61" customHeight="1" spans="1:12">
      <c r="A52" s="43">
        <v>40</v>
      </c>
      <c r="B52" s="39" t="s">
        <v>148</v>
      </c>
      <c r="C52" s="31" t="s">
        <v>149</v>
      </c>
      <c r="D52" s="39" t="s">
        <v>150</v>
      </c>
      <c r="E52" s="31" t="s">
        <v>68</v>
      </c>
      <c r="F52" s="31" t="s">
        <v>31</v>
      </c>
      <c r="G52" s="31" t="s">
        <v>24</v>
      </c>
      <c r="H52" s="31" t="s">
        <v>107</v>
      </c>
      <c r="I52" s="31" t="s">
        <v>61</v>
      </c>
      <c r="J52" s="59">
        <v>1.5</v>
      </c>
      <c r="K52" s="59">
        <v>0.03</v>
      </c>
      <c r="L52" s="31"/>
    </row>
    <row r="53" s="9" customFormat="1" ht="56" customHeight="1" spans="1:12">
      <c r="A53" s="43">
        <v>41</v>
      </c>
      <c r="B53" s="39" t="s">
        <v>151</v>
      </c>
      <c r="C53" s="31" t="s">
        <v>152</v>
      </c>
      <c r="D53" s="39" t="s">
        <v>153</v>
      </c>
      <c r="E53" s="31" t="s">
        <v>68</v>
      </c>
      <c r="F53" s="31" t="s">
        <v>31</v>
      </c>
      <c r="G53" s="50" t="s">
        <v>24</v>
      </c>
      <c r="H53" s="31" t="s">
        <v>107</v>
      </c>
      <c r="I53" s="31" t="s">
        <v>154</v>
      </c>
      <c r="J53" s="59">
        <v>3.2</v>
      </c>
      <c r="K53" s="59">
        <v>0.2</v>
      </c>
      <c r="L53" s="61"/>
    </row>
    <row r="54" s="11" customFormat="1" ht="40" customHeight="1" spans="1:12">
      <c r="A54" s="37"/>
      <c r="B54" s="35" t="s">
        <v>155</v>
      </c>
      <c r="C54" s="36"/>
      <c r="D54" s="35"/>
      <c r="E54" s="48"/>
      <c r="F54" s="48"/>
      <c r="G54" s="48"/>
      <c r="H54" s="48"/>
      <c r="I54" s="37"/>
      <c r="J54" s="34">
        <f>J55+J64</f>
        <v>26.99</v>
      </c>
      <c r="K54" s="34">
        <v>0.866</v>
      </c>
      <c r="L54" s="34"/>
    </row>
    <row r="55" s="6" customFormat="1" ht="40" customHeight="1" spans="1:12">
      <c r="A55" s="37"/>
      <c r="B55" s="35" t="s">
        <v>156</v>
      </c>
      <c r="C55" s="36"/>
      <c r="D55" s="35"/>
      <c r="E55" s="34"/>
      <c r="F55" s="34"/>
      <c r="G55" s="34"/>
      <c r="H55" s="34"/>
      <c r="I55" s="34"/>
      <c r="J55" s="34">
        <f>SUM(J56:J63)</f>
        <v>19.32</v>
      </c>
      <c r="K55" s="34">
        <v>0.866</v>
      </c>
      <c r="L55" s="34"/>
    </row>
    <row r="56" s="14" customFormat="1" ht="65" customHeight="1" spans="1:12">
      <c r="A56" s="38">
        <v>42</v>
      </c>
      <c r="B56" s="39" t="s">
        <v>157</v>
      </c>
      <c r="C56" s="31" t="s">
        <v>158</v>
      </c>
      <c r="D56" s="39" t="s">
        <v>159</v>
      </c>
      <c r="E56" s="38" t="s">
        <v>106</v>
      </c>
      <c r="F56" s="38" t="s">
        <v>31</v>
      </c>
      <c r="G56" s="38" t="s">
        <v>160</v>
      </c>
      <c r="H56" s="31" t="s">
        <v>25</v>
      </c>
      <c r="I56" s="31" t="s">
        <v>26</v>
      </c>
      <c r="J56" s="59">
        <v>1</v>
      </c>
      <c r="K56" s="59">
        <v>0.1</v>
      </c>
      <c r="L56" s="31"/>
    </row>
    <row r="57" s="14" customFormat="1" ht="92" customHeight="1" spans="1:12">
      <c r="A57" s="38">
        <v>43</v>
      </c>
      <c r="B57" s="39" t="s">
        <v>161</v>
      </c>
      <c r="C57" s="31" t="s">
        <v>162</v>
      </c>
      <c r="D57" s="39" t="s">
        <v>163</v>
      </c>
      <c r="E57" s="38" t="s">
        <v>164</v>
      </c>
      <c r="F57" s="38" t="s">
        <v>31</v>
      </c>
      <c r="G57" s="38" t="s">
        <v>160</v>
      </c>
      <c r="H57" s="53" t="s">
        <v>25</v>
      </c>
      <c r="I57" s="31" t="s">
        <v>37</v>
      </c>
      <c r="J57" s="59">
        <v>1.44</v>
      </c>
      <c r="K57" s="59">
        <v>0.539</v>
      </c>
      <c r="L57" s="31"/>
    </row>
    <row r="58" s="14" customFormat="1" ht="66" customHeight="1" spans="1:12">
      <c r="A58" s="38">
        <v>44</v>
      </c>
      <c r="B58" s="39" t="s">
        <v>165</v>
      </c>
      <c r="C58" s="31" t="s">
        <v>166</v>
      </c>
      <c r="D58" s="39" t="s">
        <v>167</v>
      </c>
      <c r="E58" s="38" t="s">
        <v>164</v>
      </c>
      <c r="F58" s="38" t="s">
        <v>31</v>
      </c>
      <c r="G58" s="38" t="s">
        <v>160</v>
      </c>
      <c r="H58" s="31" t="s">
        <v>25</v>
      </c>
      <c r="I58" s="31" t="s">
        <v>168</v>
      </c>
      <c r="J58" s="59">
        <v>5</v>
      </c>
      <c r="K58" s="59">
        <v>0</v>
      </c>
      <c r="L58" s="31"/>
    </row>
    <row r="59" s="14" customFormat="1" ht="90" customHeight="1" spans="1:12">
      <c r="A59" s="38">
        <v>45</v>
      </c>
      <c r="B59" s="39" t="s">
        <v>169</v>
      </c>
      <c r="C59" s="31" t="s">
        <v>170</v>
      </c>
      <c r="D59" s="39" t="s">
        <v>171</v>
      </c>
      <c r="E59" s="38" t="s">
        <v>164</v>
      </c>
      <c r="F59" s="38" t="s">
        <v>23</v>
      </c>
      <c r="G59" s="38" t="s">
        <v>160</v>
      </c>
      <c r="H59" s="31" t="s">
        <v>25</v>
      </c>
      <c r="I59" s="31" t="s">
        <v>41</v>
      </c>
      <c r="J59" s="59">
        <v>1.03</v>
      </c>
      <c r="K59" s="59">
        <v>0</v>
      </c>
      <c r="L59" s="31"/>
    </row>
    <row r="60" s="14" customFormat="1" ht="78" customHeight="1" spans="1:12">
      <c r="A60" s="38">
        <v>46</v>
      </c>
      <c r="B60" s="39" t="s">
        <v>172</v>
      </c>
      <c r="C60" s="31" t="s">
        <v>173</v>
      </c>
      <c r="D60" s="39" t="s">
        <v>174</v>
      </c>
      <c r="E60" s="38" t="s">
        <v>164</v>
      </c>
      <c r="F60" s="38" t="s">
        <v>31</v>
      </c>
      <c r="G60" s="38" t="s">
        <v>160</v>
      </c>
      <c r="H60" s="31" t="s">
        <v>25</v>
      </c>
      <c r="I60" s="31" t="s">
        <v>175</v>
      </c>
      <c r="J60" s="59">
        <v>3.75</v>
      </c>
      <c r="K60" s="59">
        <v>0.18</v>
      </c>
      <c r="L60" s="31"/>
    </row>
    <row r="61" s="14" customFormat="1" ht="70" customHeight="1" spans="1:12">
      <c r="A61" s="38">
        <v>47</v>
      </c>
      <c r="B61" s="39" t="s">
        <v>176</v>
      </c>
      <c r="C61" s="31" t="s">
        <v>177</v>
      </c>
      <c r="D61" s="39" t="s">
        <v>178</v>
      </c>
      <c r="E61" s="31" t="s">
        <v>45</v>
      </c>
      <c r="F61" s="38" t="s">
        <v>23</v>
      </c>
      <c r="G61" s="38" t="s">
        <v>160</v>
      </c>
      <c r="H61" s="31" t="s">
        <v>25</v>
      </c>
      <c r="I61" s="31" t="s">
        <v>179</v>
      </c>
      <c r="J61" s="59">
        <v>0.86</v>
      </c>
      <c r="K61" s="59">
        <v>0</v>
      </c>
      <c r="L61" s="31"/>
    </row>
    <row r="62" s="14" customFormat="1" ht="100" customHeight="1" spans="1:12">
      <c r="A62" s="38">
        <v>48</v>
      </c>
      <c r="B62" s="39" t="s">
        <v>180</v>
      </c>
      <c r="C62" s="31" t="s">
        <v>181</v>
      </c>
      <c r="D62" s="39" t="s">
        <v>182</v>
      </c>
      <c r="E62" s="31" t="s">
        <v>36</v>
      </c>
      <c r="F62" s="38" t="s">
        <v>23</v>
      </c>
      <c r="G62" s="38" t="s">
        <v>160</v>
      </c>
      <c r="H62" s="31" t="s">
        <v>25</v>
      </c>
      <c r="I62" s="31" t="s">
        <v>26</v>
      </c>
      <c r="J62" s="59">
        <v>0.81</v>
      </c>
      <c r="K62" s="59">
        <v>0.012</v>
      </c>
      <c r="L62" s="31"/>
    </row>
    <row r="63" s="14" customFormat="1" ht="87" customHeight="1" spans="1:12">
      <c r="A63" s="38">
        <v>49</v>
      </c>
      <c r="B63" s="39" t="s">
        <v>183</v>
      </c>
      <c r="C63" s="31" t="s">
        <v>184</v>
      </c>
      <c r="D63" s="39" t="s">
        <v>185</v>
      </c>
      <c r="E63" s="38" t="s">
        <v>58</v>
      </c>
      <c r="F63" s="38" t="s">
        <v>31</v>
      </c>
      <c r="G63" s="38" t="s">
        <v>160</v>
      </c>
      <c r="H63" s="31" t="s">
        <v>25</v>
      </c>
      <c r="I63" s="38" t="s">
        <v>54</v>
      </c>
      <c r="J63" s="59">
        <v>5.43</v>
      </c>
      <c r="K63" s="59">
        <v>0.035</v>
      </c>
      <c r="L63" s="31"/>
    </row>
    <row r="64" s="11" customFormat="1" ht="40" customHeight="1" spans="1:12">
      <c r="A64" s="42"/>
      <c r="B64" s="35" t="s">
        <v>186</v>
      </c>
      <c r="C64" s="36"/>
      <c r="D64" s="35"/>
      <c r="E64" s="34"/>
      <c r="F64" s="48"/>
      <c r="G64" s="34"/>
      <c r="H64" s="48"/>
      <c r="I64" s="48"/>
      <c r="J64" s="34">
        <f>SUM(J65:J69)</f>
        <v>7.67</v>
      </c>
      <c r="K64" s="34">
        <v>0</v>
      </c>
      <c r="L64" s="34"/>
    </row>
    <row r="65" s="15" customFormat="1" ht="86" customHeight="1" spans="1:12">
      <c r="A65" s="38">
        <v>50</v>
      </c>
      <c r="B65" s="39" t="s">
        <v>187</v>
      </c>
      <c r="C65" s="31" t="s">
        <v>188</v>
      </c>
      <c r="D65" s="39" t="s">
        <v>189</v>
      </c>
      <c r="E65" s="38" t="s">
        <v>164</v>
      </c>
      <c r="F65" s="38" t="s">
        <v>31</v>
      </c>
      <c r="G65" s="38" t="s">
        <v>160</v>
      </c>
      <c r="H65" s="53" t="s">
        <v>107</v>
      </c>
      <c r="I65" s="31" t="s">
        <v>61</v>
      </c>
      <c r="J65" s="59">
        <v>1.3</v>
      </c>
      <c r="K65" s="59">
        <v>0</v>
      </c>
      <c r="L65" s="31"/>
    </row>
    <row r="66" s="14" customFormat="1" ht="48" customHeight="1" spans="1:12">
      <c r="A66" s="38">
        <v>51</v>
      </c>
      <c r="B66" s="39" t="s">
        <v>190</v>
      </c>
      <c r="C66" s="31" t="s">
        <v>191</v>
      </c>
      <c r="D66" s="66" t="s">
        <v>192</v>
      </c>
      <c r="E66" s="38" t="s">
        <v>164</v>
      </c>
      <c r="F66" s="38" t="s">
        <v>31</v>
      </c>
      <c r="G66" s="38" t="s">
        <v>160</v>
      </c>
      <c r="H66" s="53" t="s">
        <v>107</v>
      </c>
      <c r="I66" s="31" t="s">
        <v>154</v>
      </c>
      <c r="J66" s="59">
        <v>1.32</v>
      </c>
      <c r="K66" s="59">
        <v>0</v>
      </c>
      <c r="L66" s="31"/>
    </row>
    <row r="67" s="15" customFormat="1" ht="37" customHeight="1" spans="1:12">
      <c r="A67" s="38">
        <v>52</v>
      </c>
      <c r="B67" s="39" t="s">
        <v>193</v>
      </c>
      <c r="C67" s="31" t="s">
        <v>194</v>
      </c>
      <c r="D67" s="39" t="s">
        <v>195</v>
      </c>
      <c r="E67" s="38" t="s">
        <v>164</v>
      </c>
      <c r="F67" s="38" t="s">
        <v>31</v>
      </c>
      <c r="G67" s="38" t="s">
        <v>160</v>
      </c>
      <c r="H67" s="53" t="s">
        <v>107</v>
      </c>
      <c r="I67" s="31" t="s">
        <v>61</v>
      </c>
      <c r="J67" s="59">
        <v>1</v>
      </c>
      <c r="K67" s="59">
        <v>0</v>
      </c>
      <c r="L67" s="31"/>
    </row>
    <row r="68" s="15" customFormat="1" ht="37" customHeight="1" spans="1:12">
      <c r="A68" s="38">
        <v>53</v>
      </c>
      <c r="B68" s="39" t="s">
        <v>196</v>
      </c>
      <c r="C68" s="31" t="s">
        <v>197</v>
      </c>
      <c r="D68" s="39" t="s">
        <v>192</v>
      </c>
      <c r="E68" s="38" t="s">
        <v>36</v>
      </c>
      <c r="F68" s="38" t="s">
        <v>31</v>
      </c>
      <c r="G68" s="38" t="s">
        <v>160</v>
      </c>
      <c r="H68" s="53" t="s">
        <v>107</v>
      </c>
      <c r="I68" s="31" t="s">
        <v>61</v>
      </c>
      <c r="J68" s="59">
        <v>3.5</v>
      </c>
      <c r="K68" s="59">
        <v>0</v>
      </c>
      <c r="L68" s="31"/>
    </row>
    <row r="69" s="15" customFormat="1" ht="37" customHeight="1" spans="1:12">
      <c r="A69" s="38">
        <v>54</v>
      </c>
      <c r="B69" s="39" t="s">
        <v>198</v>
      </c>
      <c r="C69" s="31" t="s">
        <v>199</v>
      </c>
      <c r="D69" s="39" t="s">
        <v>200</v>
      </c>
      <c r="E69" s="38" t="s">
        <v>124</v>
      </c>
      <c r="F69" s="38" t="s">
        <v>23</v>
      </c>
      <c r="G69" s="38" t="s">
        <v>160</v>
      </c>
      <c r="H69" s="53" t="s">
        <v>107</v>
      </c>
      <c r="I69" s="31" t="s">
        <v>61</v>
      </c>
      <c r="J69" s="59">
        <v>0.55</v>
      </c>
      <c r="K69" s="59">
        <v>0</v>
      </c>
      <c r="L69" s="31"/>
    </row>
    <row r="70" s="5" customFormat="1" ht="40" customHeight="1" spans="1:12">
      <c r="A70" s="48"/>
      <c r="B70" s="32" t="s">
        <v>201</v>
      </c>
      <c r="C70" s="33"/>
      <c r="D70" s="32"/>
      <c r="E70" s="48"/>
      <c r="F70" s="48"/>
      <c r="G70" s="48"/>
      <c r="H70" s="48"/>
      <c r="I70" s="48"/>
      <c r="J70" s="34">
        <f>J71+J91</f>
        <v>195.71</v>
      </c>
      <c r="K70" s="34">
        <v>11.0251</v>
      </c>
      <c r="L70" s="34"/>
    </row>
    <row r="71" s="5" customFormat="1" ht="40" customHeight="1" spans="1:12">
      <c r="A71" s="42"/>
      <c r="B71" s="35" t="s">
        <v>202</v>
      </c>
      <c r="C71" s="36"/>
      <c r="D71" s="35"/>
      <c r="E71" s="48"/>
      <c r="F71" s="48"/>
      <c r="G71" s="48"/>
      <c r="H71" s="48"/>
      <c r="I71" s="48"/>
      <c r="J71" s="34">
        <f>SUM(J72:J90)</f>
        <v>52.44</v>
      </c>
      <c r="K71" s="34">
        <v>3.2851</v>
      </c>
      <c r="L71" s="34"/>
    </row>
    <row r="72" s="16" customFormat="1" ht="61" customHeight="1" spans="1:12">
      <c r="A72" s="38">
        <v>55</v>
      </c>
      <c r="B72" s="67" t="s">
        <v>203</v>
      </c>
      <c r="C72" s="38" t="s">
        <v>204</v>
      </c>
      <c r="D72" s="67" t="s">
        <v>205</v>
      </c>
      <c r="E72" s="38" t="s">
        <v>106</v>
      </c>
      <c r="F72" s="38" t="s">
        <v>31</v>
      </c>
      <c r="G72" s="38" t="s">
        <v>206</v>
      </c>
      <c r="H72" s="38" t="s">
        <v>25</v>
      </c>
      <c r="I72" s="38" t="s">
        <v>41</v>
      </c>
      <c r="J72" s="59">
        <v>3.79</v>
      </c>
      <c r="K72" s="59">
        <v>0.68</v>
      </c>
      <c r="L72" s="31"/>
    </row>
    <row r="73" s="16" customFormat="1" ht="60" customHeight="1" spans="1:12">
      <c r="A73" s="38">
        <v>56</v>
      </c>
      <c r="B73" s="67" t="s">
        <v>207</v>
      </c>
      <c r="C73" s="38" t="s">
        <v>208</v>
      </c>
      <c r="D73" s="67" t="s">
        <v>209</v>
      </c>
      <c r="E73" s="38" t="s">
        <v>124</v>
      </c>
      <c r="F73" s="38" t="s">
        <v>23</v>
      </c>
      <c r="G73" s="38" t="s">
        <v>206</v>
      </c>
      <c r="H73" s="38" t="s">
        <v>25</v>
      </c>
      <c r="I73" s="38" t="s">
        <v>168</v>
      </c>
      <c r="J73" s="59">
        <v>6.84</v>
      </c>
      <c r="K73" s="59">
        <v>0.4802</v>
      </c>
      <c r="L73" s="31"/>
    </row>
    <row r="74" s="16" customFormat="1" ht="60" customHeight="1" spans="1:12">
      <c r="A74" s="38">
        <v>57</v>
      </c>
      <c r="B74" s="39" t="s">
        <v>210</v>
      </c>
      <c r="C74" s="38" t="s">
        <v>211</v>
      </c>
      <c r="D74" s="39" t="s">
        <v>212</v>
      </c>
      <c r="E74" s="38" t="s">
        <v>124</v>
      </c>
      <c r="F74" s="38" t="s">
        <v>23</v>
      </c>
      <c r="G74" s="38" t="s">
        <v>206</v>
      </c>
      <c r="H74" s="38" t="s">
        <v>25</v>
      </c>
      <c r="I74" s="38" t="s">
        <v>213</v>
      </c>
      <c r="J74" s="59">
        <v>1.36</v>
      </c>
      <c r="K74" s="59">
        <v>0.0402</v>
      </c>
      <c r="L74" s="31"/>
    </row>
    <row r="75" s="16" customFormat="1" ht="60" customHeight="1" spans="1:12">
      <c r="A75" s="38">
        <v>58</v>
      </c>
      <c r="B75" s="67" t="s">
        <v>214</v>
      </c>
      <c r="C75" s="38" t="s">
        <v>215</v>
      </c>
      <c r="D75" s="67" t="s">
        <v>216</v>
      </c>
      <c r="E75" s="38" t="s">
        <v>22</v>
      </c>
      <c r="F75" s="38" t="s">
        <v>23</v>
      </c>
      <c r="G75" s="38" t="s">
        <v>206</v>
      </c>
      <c r="H75" s="38" t="s">
        <v>25</v>
      </c>
      <c r="I75" s="38" t="s">
        <v>41</v>
      </c>
      <c r="J75" s="59">
        <v>1.87</v>
      </c>
      <c r="K75" s="59">
        <v>0.2</v>
      </c>
      <c r="L75" s="31"/>
    </row>
    <row r="76" s="16" customFormat="1" ht="60" customHeight="1" spans="1:12">
      <c r="A76" s="38">
        <v>59</v>
      </c>
      <c r="B76" s="39" t="s">
        <v>217</v>
      </c>
      <c r="C76" s="38" t="s">
        <v>218</v>
      </c>
      <c r="D76" s="39" t="s">
        <v>219</v>
      </c>
      <c r="E76" s="38" t="s">
        <v>120</v>
      </c>
      <c r="F76" s="38" t="s">
        <v>23</v>
      </c>
      <c r="G76" s="38" t="s">
        <v>206</v>
      </c>
      <c r="H76" s="38" t="s">
        <v>25</v>
      </c>
      <c r="I76" s="38" t="s">
        <v>41</v>
      </c>
      <c r="J76" s="59">
        <v>1.11</v>
      </c>
      <c r="K76" s="59">
        <v>0.02</v>
      </c>
      <c r="L76" s="31"/>
    </row>
    <row r="77" s="16" customFormat="1" ht="60" customHeight="1" spans="1:12">
      <c r="A77" s="38">
        <v>60</v>
      </c>
      <c r="B77" s="39" t="s">
        <v>220</v>
      </c>
      <c r="C77" s="38" t="s">
        <v>218</v>
      </c>
      <c r="D77" s="39" t="s">
        <v>221</v>
      </c>
      <c r="E77" s="38" t="s">
        <v>120</v>
      </c>
      <c r="F77" s="38" t="s">
        <v>23</v>
      </c>
      <c r="G77" s="38" t="s">
        <v>206</v>
      </c>
      <c r="H77" s="38" t="s">
        <v>25</v>
      </c>
      <c r="I77" s="38" t="s">
        <v>41</v>
      </c>
      <c r="J77" s="59">
        <v>0.83</v>
      </c>
      <c r="K77" s="59">
        <v>0.0047</v>
      </c>
      <c r="L77" s="31"/>
    </row>
    <row r="78" s="16" customFormat="1" ht="65" customHeight="1" spans="1:12">
      <c r="A78" s="38">
        <v>61</v>
      </c>
      <c r="B78" s="67" t="s">
        <v>222</v>
      </c>
      <c r="C78" s="38" t="s">
        <v>223</v>
      </c>
      <c r="D78" s="39" t="s">
        <v>224</v>
      </c>
      <c r="E78" s="38" t="s">
        <v>30</v>
      </c>
      <c r="F78" s="38" t="s">
        <v>31</v>
      </c>
      <c r="G78" s="38" t="s">
        <v>206</v>
      </c>
      <c r="H78" s="38" t="s">
        <v>25</v>
      </c>
      <c r="I78" s="38" t="s">
        <v>175</v>
      </c>
      <c r="J78" s="59">
        <v>19.23</v>
      </c>
      <c r="K78" s="59">
        <v>1.25</v>
      </c>
      <c r="L78" s="31"/>
    </row>
    <row r="79" s="16" customFormat="1" ht="60" customHeight="1" spans="1:12">
      <c r="A79" s="38">
        <v>62</v>
      </c>
      <c r="B79" s="67" t="s">
        <v>225</v>
      </c>
      <c r="C79" s="38" t="s">
        <v>226</v>
      </c>
      <c r="D79" s="67" t="s">
        <v>227</v>
      </c>
      <c r="E79" s="38" t="s">
        <v>30</v>
      </c>
      <c r="F79" s="38" t="s">
        <v>31</v>
      </c>
      <c r="G79" s="38" t="s">
        <v>206</v>
      </c>
      <c r="H79" s="38" t="s">
        <v>25</v>
      </c>
      <c r="I79" s="38" t="s">
        <v>37</v>
      </c>
      <c r="J79" s="59">
        <v>1.3</v>
      </c>
      <c r="K79" s="59">
        <v>0.17</v>
      </c>
      <c r="L79" s="31"/>
    </row>
    <row r="80" s="16" customFormat="1" ht="78" customHeight="1" spans="1:12">
      <c r="A80" s="38">
        <v>63</v>
      </c>
      <c r="B80" s="67" t="s">
        <v>228</v>
      </c>
      <c r="C80" s="38" t="s">
        <v>229</v>
      </c>
      <c r="D80" s="67" t="s">
        <v>230</v>
      </c>
      <c r="E80" s="31" t="s">
        <v>45</v>
      </c>
      <c r="F80" s="38" t="s">
        <v>23</v>
      </c>
      <c r="G80" s="38" t="s">
        <v>206</v>
      </c>
      <c r="H80" s="38" t="s">
        <v>25</v>
      </c>
      <c r="I80" s="38" t="s">
        <v>231</v>
      </c>
      <c r="J80" s="59">
        <v>0.72</v>
      </c>
      <c r="K80" s="59">
        <v>0.01</v>
      </c>
      <c r="L80" s="31"/>
    </row>
    <row r="81" s="16" customFormat="1" ht="63" customHeight="1" spans="1:12">
      <c r="A81" s="38">
        <v>64</v>
      </c>
      <c r="B81" s="67" t="s">
        <v>232</v>
      </c>
      <c r="C81" s="38" t="s">
        <v>233</v>
      </c>
      <c r="D81" s="67" t="s">
        <v>234</v>
      </c>
      <c r="E81" s="38" t="s">
        <v>36</v>
      </c>
      <c r="F81" s="38" t="s">
        <v>23</v>
      </c>
      <c r="G81" s="38" t="s">
        <v>206</v>
      </c>
      <c r="H81" s="38" t="s">
        <v>25</v>
      </c>
      <c r="I81" s="38" t="s">
        <v>37</v>
      </c>
      <c r="J81" s="59">
        <v>0.5</v>
      </c>
      <c r="K81" s="59">
        <v>0.02</v>
      </c>
      <c r="L81" s="31"/>
    </row>
    <row r="82" s="16" customFormat="1" ht="70" customHeight="1" spans="1:12">
      <c r="A82" s="38">
        <v>65</v>
      </c>
      <c r="B82" s="67" t="s">
        <v>235</v>
      </c>
      <c r="C82" s="38" t="s">
        <v>233</v>
      </c>
      <c r="D82" s="67" t="s">
        <v>236</v>
      </c>
      <c r="E82" s="38" t="s">
        <v>36</v>
      </c>
      <c r="F82" s="38" t="s">
        <v>23</v>
      </c>
      <c r="G82" s="38" t="s">
        <v>206</v>
      </c>
      <c r="H82" s="38" t="s">
        <v>25</v>
      </c>
      <c r="I82" s="38" t="s">
        <v>37</v>
      </c>
      <c r="J82" s="59">
        <v>0.6</v>
      </c>
      <c r="K82" s="59">
        <v>0.01</v>
      </c>
      <c r="L82" s="31"/>
    </row>
    <row r="83" s="16" customFormat="1" ht="60" customHeight="1" spans="1:12">
      <c r="A83" s="38">
        <v>66</v>
      </c>
      <c r="B83" s="67" t="s">
        <v>237</v>
      </c>
      <c r="C83" s="38" t="s">
        <v>238</v>
      </c>
      <c r="D83" s="67" t="s">
        <v>239</v>
      </c>
      <c r="E83" s="38" t="s">
        <v>36</v>
      </c>
      <c r="F83" s="38" t="s">
        <v>23</v>
      </c>
      <c r="G83" s="38" t="s">
        <v>206</v>
      </c>
      <c r="H83" s="38" t="s">
        <v>25</v>
      </c>
      <c r="I83" s="38" t="s">
        <v>26</v>
      </c>
      <c r="J83" s="59">
        <v>0.78</v>
      </c>
      <c r="K83" s="59">
        <v>0.01</v>
      </c>
      <c r="L83" s="31"/>
    </row>
    <row r="84" s="16" customFormat="1" ht="60" customHeight="1" spans="1:12">
      <c r="A84" s="38">
        <v>67</v>
      </c>
      <c r="B84" s="67" t="s">
        <v>240</v>
      </c>
      <c r="C84" s="38" t="s">
        <v>241</v>
      </c>
      <c r="D84" s="67" t="s">
        <v>242</v>
      </c>
      <c r="E84" s="38" t="s">
        <v>164</v>
      </c>
      <c r="F84" s="38" t="s">
        <v>23</v>
      </c>
      <c r="G84" s="38" t="s">
        <v>206</v>
      </c>
      <c r="H84" s="38" t="s">
        <v>25</v>
      </c>
      <c r="I84" s="38" t="s">
        <v>41</v>
      </c>
      <c r="J84" s="59">
        <v>0.51</v>
      </c>
      <c r="K84" s="59">
        <v>0.02</v>
      </c>
      <c r="L84" s="31"/>
    </row>
    <row r="85" s="16" customFormat="1" ht="60" customHeight="1" spans="1:12">
      <c r="A85" s="38">
        <v>68</v>
      </c>
      <c r="B85" s="67" t="s">
        <v>243</v>
      </c>
      <c r="C85" s="38" t="s">
        <v>244</v>
      </c>
      <c r="D85" s="67" t="s">
        <v>245</v>
      </c>
      <c r="E85" s="38" t="s">
        <v>68</v>
      </c>
      <c r="F85" s="38" t="s">
        <v>31</v>
      </c>
      <c r="G85" s="38" t="s">
        <v>206</v>
      </c>
      <c r="H85" s="38" t="s">
        <v>25</v>
      </c>
      <c r="I85" s="38" t="s">
        <v>26</v>
      </c>
      <c r="J85" s="59">
        <v>2.48</v>
      </c>
      <c r="K85" s="59">
        <v>0.01</v>
      </c>
      <c r="L85" s="31"/>
    </row>
    <row r="86" s="16" customFormat="1" ht="60" customHeight="1" spans="1:12">
      <c r="A86" s="38">
        <v>69</v>
      </c>
      <c r="B86" s="67" t="s">
        <v>246</v>
      </c>
      <c r="C86" s="38" t="s">
        <v>247</v>
      </c>
      <c r="D86" s="67" t="s">
        <v>248</v>
      </c>
      <c r="E86" s="38" t="s">
        <v>68</v>
      </c>
      <c r="F86" s="38" t="s">
        <v>31</v>
      </c>
      <c r="G86" s="38" t="s">
        <v>206</v>
      </c>
      <c r="H86" s="38" t="s">
        <v>25</v>
      </c>
      <c r="I86" s="38" t="s">
        <v>41</v>
      </c>
      <c r="J86" s="59">
        <v>1.5</v>
      </c>
      <c r="K86" s="59">
        <v>0.01</v>
      </c>
      <c r="L86" s="31"/>
    </row>
    <row r="87" s="16" customFormat="1" ht="60" customHeight="1" spans="1:12">
      <c r="A87" s="38">
        <v>70</v>
      </c>
      <c r="B87" s="67" t="s">
        <v>249</v>
      </c>
      <c r="C87" s="38" t="s">
        <v>250</v>
      </c>
      <c r="D87" s="67" t="s">
        <v>251</v>
      </c>
      <c r="E87" s="38" t="s">
        <v>68</v>
      </c>
      <c r="F87" s="38" t="s">
        <v>31</v>
      </c>
      <c r="G87" s="38" t="s">
        <v>206</v>
      </c>
      <c r="H87" s="38" t="s">
        <v>25</v>
      </c>
      <c r="I87" s="38" t="s">
        <v>41</v>
      </c>
      <c r="J87" s="59">
        <v>1.4</v>
      </c>
      <c r="K87" s="59">
        <v>0.06</v>
      </c>
      <c r="L87" s="31"/>
    </row>
    <row r="88" s="16" customFormat="1" ht="60" customHeight="1" spans="1:12">
      <c r="A88" s="38">
        <v>71</v>
      </c>
      <c r="B88" s="67" t="s">
        <v>252</v>
      </c>
      <c r="C88" s="38" t="s">
        <v>253</v>
      </c>
      <c r="D88" s="67" t="s">
        <v>254</v>
      </c>
      <c r="E88" s="38" t="s">
        <v>68</v>
      </c>
      <c r="F88" s="38" t="s">
        <v>31</v>
      </c>
      <c r="G88" s="38" t="s">
        <v>206</v>
      </c>
      <c r="H88" s="38" t="s">
        <v>25</v>
      </c>
      <c r="I88" s="38" t="s">
        <v>231</v>
      </c>
      <c r="J88" s="59">
        <v>4.33</v>
      </c>
      <c r="K88" s="59">
        <v>0.04</v>
      </c>
      <c r="L88" s="31"/>
    </row>
    <row r="89" s="16" customFormat="1" ht="60" customHeight="1" spans="1:12">
      <c r="A89" s="38">
        <v>72</v>
      </c>
      <c r="B89" s="67" t="s">
        <v>255</v>
      </c>
      <c r="C89" s="38" t="s">
        <v>256</v>
      </c>
      <c r="D89" s="67" t="s">
        <v>257</v>
      </c>
      <c r="E89" s="38" t="s">
        <v>68</v>
      </c>
      <c r="F89" s="38" t="s">
        <v>31</v>
      </c>
      <c r="G89" s="38" t="s">
        <v>206</v>
      </c>
      <c r="H89" s="38" t="s">
        <v>25</v>
      </c>
      <c r="I89" s="38" t="s">
        <v>41</v>
      </c>
      <c r="J89" s="59">
        <v>1.99</v>
      </c>
      <c r="K89" s="59">
        <v>0.07</v>
      </c>
      <c r="L89" s="31"/>
    </row>
    <row r="90" s="16" customFormat="1" ht="60" customHeight="1" spans="1:12">
      <c r="A90" s="38">
        <v>73</v>
      </c>
      <c r="B90" s="67" t="s">
        <v>258</v>
      </c>
      <c r="C90" s="38" t="s">
        <v>259</v>
      </c>
      <c r="D90" s="67" t="s">
        <v>260</v>
      </c>
      <c r="E90" s="38" t="s">
        <v>68</v>
      </c>
      <c r="F90" s="38" t="s">
        <v>31</v>
      </c>
      <c r="G90" s="38" t="s">
        <v>206</v>
      </c>
      <c r="H90" s="38" t="s">
        <v>25</v>
      </c>
      <c r="I90" s="38" t="s">
        <v>26</v>
      </c>
      <c r="J90" s="59">
        <v>1.3</v>
      </c>
      <c r="K90" s="59">
        <v>0.08</v>
      </c>
      <c r="L90" s="31"/>
    </row>
    <row r="91" s="17" customFormat="1" ht="40" customHeight="1" spans="1:12">
      <c r="A91" s="31"/>
      <c r="B91" s="32" t="s">
        <v>261</v>
      </c>
      <c r="C91" s="33"/>
      <c r="D91" s="32"/>
      <c r="E91" s="37"/>
      <c r="F91" s="48"/>
      <c r="G91" s="48"/>
      <c r="H91" s="48"/>
      <c r="I91" s="48"/>
      <c r="J91" s="34">
        <f>SUM(J92:J106)</f>
        <v>143.27</v>
      </c>
      <c r="K91" s="34">
        <v>7.74</v>
      </c>
      <c r="L91" s="34"/>
    </row>
    <row r="92" s="16" customFormat="1" ht="75" customHeight="1" spans="1:12">
      <c r="A92" s="38">
        <v>74</v>
      </c>
      <c r="B92" s="67" t="s">
        <v>262</v>
      </c>
      <c r="C92" s="38" t="s">
        <v>263</v>
      </c>
      <c r="D92" s="67" t="s">
        <v>264</v>
      </c>
      <c r="E92" s="38" t="s">
        <v>106</v>
      </c>
      <c r="F92" s="38" t="s">
        <v>31</v>
      </c>
      <c r="G92" s="38" t="s">
        <v>206</v>
      </c>
      <c r="H92" s="38" t="s">
        <v>107</v>
      </c>
      <c r="I92" s="38" t="s">
        <v>154</v>
      </c>
      <c r="J92" s="59">
        <v>11.25</v>
      </c>
      <c r="K92" s="59">
        <v>0</v>
      </c>
      <c r="L92" s="31"/>
    </row>
    <row r="93" s="16" customFormat="1" ht="57" customHeight="1" spans="1:12">
      <c r="A93" s="38">
        <v>75</v>
      </c>
      <c r="B93" s="67" t="s">
        <v>265</v>
      </c>
      <c r="C93" s="38" t="s">
        <v>266</v>
      </c>
      <c r="D93" s="67" t="s">
        <v>267</v>
      </c>
      <c r="E93" s="38" t="s">
        <v>106</v>
      </c>
      <c r="F93" s="38" t="s">
        <v>31</v>
      </c>
      <c r="G93" s="38" t="s">
        <v>206</v>
      </c>
      <c r="H93" s="53" t="s">
        <v>107</v>
      </c>
      <c r="I93" s="38" t="s">
        <v>154</v>
      </c>
      <c r="J93" s="59">
        <v>1.41</v>
      </c>
      <c r="K93" s="59">
        <v>0</v>
      </c>
      <c r="L93" s="31"/>
    </row>
    <row r="94" s="16" customFormat="1" ht="62" customHeight="1" spans="1:12">
      <c r="A94" s="38">
        <v>76</v>
      </c>
      <c r="B94" s="67" t="s">
        <v>268</v>
      </c>
      <c r="C94" s="38" t="s">
        <v>208</v>
      </c>
      <c r="D94" s="67" t="s">
        <v>269</v>
      </c>
      <c r="E94" s="38" t="s">
        <v>124</v>
      </c>
      <c r="F94" s="38" t="s">
        <v>23</v>
      </c>
      <c r="G94" s="38" t="s">
        <v>206</v>
      </c>
      <c r="H94" s="53" t="s">
        <v>107</v>
      </c>
      <c r="I94" s="38" t="s">
        <v>154</v>
      </c>
      <c r="J94" s="59">
        <v>2.17</v>
      </c>
      <c r="K94" s="59">
        <v>0.05</v>
      </c>
      <c r="L94" s="31"/>
    </row>
    <row r="95" s="16" customFormat="1" ht="62" customHeight="1" spans="1:12">
      <c r="A95" s="38">
        <v>77</v>
      </c>
      <c r="B95" s="67" t="s">
        <v>270</v>
      </c>
      <c r="C95" s="38" t="s">
        <v>271</v>
      </c>
      <c r="D95" s="39" t="s">
        <v>272</v>
      </c>
      <c r="E95" s="38" t="s">
        <v>22</v>
      </c>
      <c r="F95" s="38" t="s">
        <v>31</v>
      </c>
      <c r="G95" s="38" t="s">
        <v>206</v>
      </c>
      <c r="H95" s="53" t="s">
        <v>107</v>
      </c>
      <c r="I95" s="38" t="s">
        <v>61</v>
      </c>
      <c r="J95" s="59">
        <v>2</v>
      </c>
      <c r="K95" s="59">
        <v>0.35</v>
      </c>
      <c r="L95" s="31"/>
    </row>
    <row r="96" s="16" customFormat="1" ht="76" customHeight="1" spans="1:12">
      <c r="A96" s="38">
        <v>78</v>
      </c>
      <c r="B96" s="67" t="s">
        <v>273</v>
      </c>
      <c r="C96" s="38" t="s">
        <v>274</v>
      </c>
      <c r="D96" s="67" t="s">
        <v>275</v>
      </c>
      <c r="E96" s="31" t="s">
        <v>22</v>
      </c>
      <c r="F96" s="38" t="s">
        <v>23</v>
      </c>
      <c r="G96" s="38" t="s">
        <v>206</v>
      </c>
      <c r="H96" s="53" t="s">
        <v>107</v>
      </c>
      <c r="I96" s="38" t="s">
        <v>276</v>
      </c>
      <c r="J96" s="59">
        <v>92.5</v>
      </c>
      <c r="K96" s="59">
        <v>6.5</v>
      </c>
      <c r="L96" s="31"/>
    </row>
    <row r="97" s="16" customFormat="1" ht="80" customHeight="1" spans="1:12">
      <c r="A97" s="38">
        <v>79</v>
      </c>
      <c r="B97" s="67" t="s">
        <v>277</v>
      </c>
      <c r="C97" s="38" t="s">
        <v>274</v>
      </c>
      <c r="D97" s="67" t="s">
        <v>278</v>
      </c>
      <c r="E97" s="31" t="s">
        <v>22</v>
      </c>
      <c r="F97" s="38" t="s">
        <v>23</v>
      </c>
      <c r="G97" s="38" t="s">
        <v>206</v>
      </c>
      <c r="H97" s="53" t="s">
        <v>107</v>
      </c>
      <c r="I97" s="38" t="s">
        <v>61</v>
      </c>
      <c r="J97" s="59">
        <v>2.13</v>
      </c>
      <c r="K97" s="59">
        <v>0</v>
      </c>
      <c r="L97" s="31"/>
    </row>
    <row r="98" s="16" customFormat="1" ht="62" customHeight="1" spans="1:12">
      <c r="A98" s="38">
        <v>80</v>
      </c>
      <c r="B98" s="39" t="s">
        <v>279</v>
      </c>
      <c r="C98" s="38" t="s">
        <v>274</v>
      </c>
      <c r="D98" s="39" t="s">
        <v>280</v>
      </c>
      <c r="E98" s="38" t="s">
        <v>22</v>
      </c>
      <c r="F98" s="38" t="s">
        <v>23</v>
      </c>
      <c r="G98" s="38" t="s">
        <v>206</v>
      </c>
      <c r="H98" s="53" t="s">
        <v>107</v>
      </c>
      <c r="I98" s="38" t="s">
        <v>61</v>
      </c>
      <c r="J98" s="59">
        <v>2.01</v>
      </c>
      <c r="K98" s="59">
        <v>0</v>
      </c>
      <c r="L98" s="31"/>
    </row>
    <row r="99" s="16" customFormat="1" ht="90" customHeight="1" spans="1:12">
      <c r="A99" s="38">
        <v>81</v>
      </c>
      <c r="B99" s="67" t="s">
        <v>281</v>
      </c>
      <c r="C99" s="38" t="s">
        <v>282</v>
      </c>
      <c r="D99" s="67" t="s">
        <v>283</v>
      </c>
      <c r="E99" s="38" t="s">
        <v>22</v>
      </c>
      <c r="F99" s="38" t="s">
        <v>23</v>
      </c>
      <c r="G99" s="38" t="s">
        <v>206</v>
      </c>
      <c r="H99" s="38" t="s">
        <v>107</v>
      </c>
      <c r="I99" s="38" t="s">
        <v>61</v>
      </c>
      <c r="J99" s="59">
        <v>0.5</v>
      </c>
      <c r="K99" s="59">
        <v>0</v>
      </c>
      <c r="L99" s="31"/>
    </row>
    <row r="100" s="16" customFormat="1" ht="62" customHeight="1" spans="1:12">
      <c r="A100" s="38">
        <v>82</v>
      </c>
      <c r="B100" s="39" t="s">
        <v>284</v>
      </c>
      <c r="C100" s="38" t="s">
        <v>218</v>
      </c>
      <c r="D100" s="39" t="s">
        <v>285</v>
      </c>
      <c r="E100" s="38" t="s">
        <v>120</v>
      </c>
      <c r="F100" s="38" t="s">
        <v>23</v>
      </c>
      <c r="G100" s="38" t="s">
        <v>206</v>
      </c>
      <c r="H100" s="53" t="s">
        <v>107</v>
      </c>
      <c r="I100" s="31">
        <v>2024</v>
      </c>
      <c r="J100" s="59">
        <v>1.19</v>
      </c>
      <c r="K100" s="59">
        <v>0.61</v>
      </c>
      <c r="L100" s="31"/>
    </row>
    <row r="101" s="16" customFormat="1" ht="62" customHeight="1" spans="1:12">
      <c r="A101" s="38">
        <v>83</v>
      </c>
      <c r="B101" s="67" t="s">
        <v>286</v>
      </c>
      <c r="C101" s="38" t="s">
        <v>287</v>
      </c>
      <c r="D101" s="67" t="s">
        <v>288</v>
      </c>
      <c r="E101" s="31" t="s">
        <v>45</v>
      </c>
      <c r="F101" s="38" t="s">
        <v>31</v>
      </c>
      <c r="G101" s="38" t="s">
        <v>206</v>
      </c>
      <c r="H101" s="53" t="s">
        <v>107</v>
      </c>
      <c r="I101" s="38" t="s">
        <v>61</v>
      </c>
      <c r="J101" s="59">
        <v>1</v>
      </c>
      <c r="K101" s="59">
        <v>0</v>
      </c>
      <c r="L101" s="31"/>
    </row>
    <row r="102" s="16" customFormat="1" ht="62" customHeight="1" spans="1:12">
      <c r="A102" s="38">
        <v>84</v>
      </c>
      <c r="B102" s="39" t="s">
        <v>289</v>
      </c>
      <c r="C102" s="38" t="s">
        <v>229</v>
      </c>
      <c r="D102" s="39" t="s">
        <v>290</v>
      </c>
      <c r="E102" s="31" t="s">
        <v>45</v>
      </c>
      <c r="F102" s="38" t="s">
        <v>23</v>
      </c>
      <c r="G102" s="38" t="s">
        <v>206</v>
      </c>
      <c r="H102" s="53" t="s">
        <v>107</v>
      </c>
      <c r="I102" s="38" t="s">
        <v>61</v>
      </c>
      <c r="J102" s="59">
        <v>0.61</v>
      </c>
      <c r="K102" s="59">
        <v>0</v>
      </c>
      <c r="L102" s="31"/>
    </row>
    <row r="103" s="16" customFormat="1" ht="54" customHeight="1" spans="1:12">
      <c r="A103" s="38">
        <v>85</v>
      </c>
      <c r="B103" s="67" t="s">
        <v>291</v>
      </c>
      <c r="C103" s="38" t="s">
        <v>292</v>
      </c>
      <c r="D103" s="67" t="s">
        <v>293</v>
      </c>
      <c r="E103" s="38" t="s">
        <v>45</v>
      </c>
      <c r="F103" s="38" t="s">
        <v>23</v>
      </c>
      <c r="G103" s="38" t="s">
        <v>206</v>
      </c>
      <c r="H103" s="53" t="s">
        <v>107</v>
      </c>
      <c r="I103" s="38" t="s">
        <v>61</v>
      </c>
      <c r="J103" s="59">
        <v>0.5</v>
      </c>
      <c r="K103" s="59">
        <v>0.03</v>
      </c>
      <c r="L103" s="31"/>
    </row>
    <row r="104" s="16" customFormat="1" ht="54" customHeight="1" spans="1:12">
      <c r="A104" s="38">
        <v>86</v>
      </c>
      <c r="B104" s="67" t="s">
        <v>294</v>
      </c>
      <c r="C104" s="38" t="s">
        <v>295</v>
      </c>
      <c r="D104" s="67" t="s">
        <v>296</v>
      </c>
      <c r="E104" s="31" t="s">
        <v>45</v>
      </c>
      <c r="F104" s="38" t="s">
        <v>31</v>
      </c>
      <c r="G104" s="38" t="s">
        <v>206</v>
      </c>
      <c r="H104" s="53" t="s">
        <v>107</v>
      </c>
      <c r="I104" s="38" t="s">
        <v>276</v>
      </c>
      <c r="J104" s="59">
        <v>24</v>
      </c>
      <c r="K104" s="59">
        <v>0.2</v>
      </c>
      <c r="L104" s="31"/>
    </row>
    <row r="105" s="16" customFormat="1" ht="54" customHeight="1" spans="1:12">
      <c r="A105" s="38">
        <v>87</v>
      </c>
      <c r="B105" s="67" t="s">
        <v>297</v>
      </c>
      <c r="C105" s="38" t="s">
        <v>298</v>
      </c>
      <c r="D105" s="39" t="s">
        <v>299</v>
      </c>
      <c r="E105" s="38" t="s">
        <v>68</v>
      </c>
      <c r="F105" s="38" t="s">
        <v>31</v>
      </c>
      <c r="G105" s="38" t="s">
        <v>206</v>
      </c>
      <c r="H105" s="53" t="s">
        <v>107</v>
      </c>
      <c r="I105" s="38" t="s">
        <v>61</v>
      </c>
      <c r="J105" s="59">
        <v>1</v>
      </c>
      <c r="K105" s="59">
        <v>0</v>
      </c>
      <c r="L105" s="31"/>
    </row>
    <row r="106" s="16" customFormat="1" ht="54" customHeight="1" spans="1:12">
      <c r="A106" s="38">
        <v>88</v>
      </c>
      <c r="B106" s="67" t="s">
        <v>300</v>
      </c>
      <c r="C106" s="38" t="s">
        <v>301</v>
      </c>
      <c r="D106" s="39" t="s">
        <v>302</v>
      </c>
      <c r="E106" s="38" t="s">
        <v>68</v>
      </c>
      <c r="F106" s="38" t="s">
        <v>31</v>
      </c>
      <c r="G106" s="38" t="s">
        <v>206</v>
      </c>
      <c r="H106" s="53" t="s">
        <v>107</v>
      </c>
      <c r="I106" s="38" t="s">
        <v>61</v>
      </c>
      <c r="J106" s="59">
        <v>1</v>
      </c>
      <c r="K106" s="59">
        <v>0</v>
      </c>
      <c r="L106" s="31"/>
    </row>
    <row r="107" s="5" customFormat="1" ht="40" customHeight="1" spans="1:12">
      <c r="A107" s="48"/>
      <c r="B107" s="32" t="s">
        <v>303</v>
      </c>
      <c r="C107" s="33"/>
      <c r="D107" s="32"/>
      <c r="E107" s="48"/>
      <c r="F107" s="48"/>
      <c r="G107" s="48"/>
      <c r="H107" s="48"/>
      <c r="I107" s="48"/>
      <c r="J107" s="34">
        <f>J108+J126</f>
        <v>74.56</v>
      </c>
      <c r="K107" s="34">
        <v>11.4944</v>
      </c>
      <c r="L107" s="34"/>
    </row>
    <row r="108" s="5" customFormat="1" ht="40" customHeight="1" spans="1:12">
      <c r="A108" s="42"/>
      <c r="B108" s="35" t="s">
        <v>304</v>
      </c>
      <c r="C108" s="36"/>
      <c r="D108" s="35"/>
      <c r="E108" s="48"/>
      <c r="F108" s="48"/>
      <c r="G108" s="48"/>
      <c r="H108" s="48"/>
      <c r="I108" s="48"/>
      <c r="J108" s="34">
        <f>SUM(J109:J125)</f>
        <v>47.07</v>
      </c>
      <c r="K108" s="34">
        <v>5.1794</v>
      </c>
      <c r="L108" s="34"/>
    </row>
    <row r="109" s="18" customFormat="1" ht="69" customHeight="1" spans="1:12">
      <c r="A109" s="38">
        <v>89</v>
      </c>
      <c r="B109" s="39" t="s">
        <v>305</v>
      </c>
      <c r="C109" s="38" t="s">
        <v>306</v>
      </c>
      <c r="D109" s="67" t="s">
        <v>307</v>
      </c>
      <c r="E109" s="38" t="s">
        <v>106</v>
      </c>
      <c r="F109" s="38" t="s">
        <v>31</v>
      </c>
      <c r="G109" s="38" t="s">
        <v>308</v>
      </c>
      <c r="H109" s="38" t="s">
        <v>25</v>
      </c>
      <c r="I109" s="38" t="s">
        <v>37</v>
      </c>
      <c r="J109" s="59">
        <v>3.54</v>
      </c>
      <c r="K109" s="59">
        <v>0.92</v>
      </c>
      <c r="L109" s="31"/>
    </row>
    <row r="110" s="18" customFormat="1" ht="62" customHeight="1" spans="1:12">
      <c r="A110" s="38">
        <v>90</v>
      </c>
      <c r="B110" s="67" t="s">
        <v>309</v>
      </c>
      <c r="C110" s="38" t="s">
        <v>310</v>
      </c>
      <c r="D110" s="67" t="s">
        <v>311</v>
      </c>
      <c r="E110" s="38" t="s">
        <v>124</v>
      </c>
      <c r="F110" s="38" t="s">
        <v>23</v>
      </c>
      <c r="G110" s="38" t="s">
        <v>308</v>
      </c>
      <c r="H110" s="38" t="s">
        <v>25</v>
      </c>
      <c r="I110" s="38" t="s">
        <v>37</v>
      </c>
      <c r="J110" s="59">
        <v>0.92</v>
      </c>
      <c r="K110" s="59">
        <v>0</v>
      </c>
      <c r="L110" s="31"/>
    </row>
    <row r="111" s="18" customFormat="1" ht="55" customHeight="1" spans="1:12">
      <c r="A111" s="38">
        <v>91</v>
      </c>
      <c r="B111" s="67" t="s">
        <v>312</v>
      </c>
      <c r="C111" s="38" t="s">
        <v>310</v>
      </c>
      <c r="D111" s="67" t="s">
        <v>313</v>
      </c>
      <c r="E111" s="38" t="s">
        <v>124</v>
      </c>
      <c r="F111" s="38" t="s">
        <v>23</v>
      </c>
      <c r="G111" s="38" t="s">
        <v>308</v>
      </c>
      <c r="H111" s="38" t="s">
        <v>25</v>
      </c>
      <c r="I111" s="38" t="s">
        <v>37</v>
      </c>
      <c r="J111" s="59">
        <v>0.9</v>
      </c>
      <c r="K111" s="59">
        <v>0.658</v>
      </c>
      <c r="L111" s="31"/>
    </row>
    <row r="112" s="18" customFormat="1" ht="56" customHeight="1" spans="1:12">
      <c r="A112" s="38">
        <v>92</v>
      </c>
      <c r="B112" s="67" t="s">
        <v>314</v>
      </c>
      <c r="C112" s="38" t="s">
        <v>315</v>
      </c>
      <c r="D112" s="67" t="s">
        <v>316</v>
      </c>
      <c r="E112" s="38" t="s">
        <v>120</v>
      </c>
      <c r="F112" s="38" t="s">
        <v>23</v>
      </c>
      <c r="G112" s="38" t="s">
        <v>308</v>
      </c>
      <c r="H112" s="38" t="s">
        <v>25</v>
      </c>
      <c r="I112" s="38" t="s">
        <v>41</v>
      </c>
      <c r="J112" s="59">
        <v>0.5</v>
      </c>
      <c r="K112" s="59">
        <v>0.151</v>
      </c>
      <c r="L112" s="31"/>
    </row>
    <row r="113" s="18" customFormat="1" ht="69" customHeight="1" spans="1:12">
      <c r="A113" s="38">
        <v>93</v>
      </c>
      <c r="B113" s="67" t="s">
        <v>317</v>
      </c>
      <c r="C113" s="38" t="s">
        <v>318</v>
      </c>
      <c r="D113" s="67" t="s">
        <v>319</v>
      </c>
      <c r="E113" s="38" t="s">
        <v>22</v>
      </c>
      <c r="F113" s="38" t="s">
        <v>23</v>
      </c>
      <c r="G113" s="38" t="s">
        <v>308</v>
      </c>
      <c r="H113" s="38" t="s">
        <v>25</v>
      </c>
      <c r="I113" s="38" t="s">
        <v>41</v>
      </c>
      <c r="J113" s="59">
        <v>3.54</v>
      </c>
      <c r="K113" s="59">
        <v>0.01</v>
      </c>
      <c r="L113" s="31"/>
    </row>
    <row r="114" s="2" customFormat="1" ht="56" customHeight="1" spans="1:12">
      <c r="A114" s="38">
        <v>94</v>
      </c>
      <c r="B114" s="67" t="s">
        <v>320</v>
      </c>
      <c r="C114" s="38" t="s">
        <v>321</v>
      </c>
      <c r="D114" s="67" t="s">
        <v>322</v>
      </c>
      <c r="E114" s="38" t="s">
        <v>323</v>
      </c>
      <c r="F114" s="38" t="s">
        <v>23</v>
      </c>
      <c r="G114" s="38" t="s">
        <v>308</v>
      </c>
      <c r="H114" s="38" t="s">
        <v>25</v>
      </c>
      <c r="I114" s="68" t="s">
        <v>324</v>
      </c>
      <c r="J114" s="59">
        <v>0.53</v>
      </c>
      <c r="K114" s="59">
        <v>0</v>
      </c>
      <c r="L114" s="31"/>
    </row>
    <row r="115" s="18" customFormat="1" ht="69" customHeight="1" spans="1:12">
      <c r="A115" s="38">
        <v>95</v>
      </c>
      <c r="B115" s="67" t="s">
        <v>325</v>
      </c>
      <c r="C115" s="38" t="s">
        <v>326</v>
      </c>
      <c r="D115" s="67" t="s">
        <v>327</v>
      </c>
      <c r="E115" s="38" t="s">
        <v>30</v>
      </c>
      <c r="F115" s="38" t="s">
        <v>31</v>
      </c>
      <c r="G115" s="38" t="s">
        <v>308</v>
      </c>
      <c r="H115" s="38" t="s">
        <v>25</v>
      </c>
      <c r="I115" s="38" t="s">
        <v>37</v>
      </c>
      <c r="J115" s="59">
        <v>3.56</v>
      </c>
      <c r="K115" s="59">
        <v>1.3373</v>
      </c>
      <c r="L115" s="31"/>
    </row>
    <row r="116" s="19" customFormat="1" ht="69" customHeight="1" spans="1:12">
      <c r="A116" s="38">
        <v>96</v>
      </c>
      <c r="B116" s="67" t="s">
        <v>328</v>
      </c>
      <c r="C116" s="38" t="s">
        <v>329</v>
      </c>
      <c r="D116" s="67" t="s">
        <v>330</v>
      </c>
      <c r="E116" s="38" t="s">
        <v>30</v>
      </c>
      <c r="F116" s="38" t="s">
        <v>31</v>
      </c>
      <c r="G116" s="38" t="s">
        <v>308</v>
      </c>
      <c r="H116" s="38" t="s">
        <v>25</v>
      </c>
      <c r="I116" s="38" t="s">
        <v>37</v>
      </c>
      <c r="J116" s="59">
        <v>1.2</v>
      </c>
      <c r="K116" s="59">
        <v>0.33</v>
      </c>
      <c r="L116" s="31"/>
    </row>
    <row r="117" s="2" customFormat="1" ht="56" customHeight="1" spans="1:12">
      <c r="A117" s="38">
        <v>97</v>
      </c>
      <c r="B117" s="67" t="s">
        <v>331</v>
      </c>
      <c r="C117" s="38" t="s">
        <v>332</v>
      </c>
      <c r="D117" s="67" t="s">
        <v>333</v>
      </c>
      <c r="E117" s="38" t="s">
        <v>30</v>
      </c>
      <c r="F117" s="38" t="s">
        <v>31</v>
      </c>
      <c r="G117" s="38" t="s">
        <v>308</v>
      </c>
      <c r="H117" s="38" t="s">
        <v>25</v>
      </c>
      <c r="I117" s="38" t="s">
        <v>37</v>
      </c>
      <c r="J117" s="59">
        <v>6</v>
      </c>
      <c r="K117" s="59">
        <v>0.005</v>
      </c>
      <c r="L117" s="31"/>
    </row>
    <row r="118" s="2" customFormat="1" ht="40" customHeight="1" spans="1:12">
      <c r="A118" s="38">
        <v>98</v>
      </c>
      <c r="B118" s="39" t="s">
        <v>334</v>
      </c>
      <c r="C118" s="31" t="s">
        <v>335</v>
      </c>
      <c r="D118" s="39" t="s">
        <v>336</v>
      </c>
      <c r="E118" s="31" t="s">
        <v>45</v>
      </c>
      <c r="F118" s="38" t="s">
        <v>23</v>
      </c>
      <c r="G118" s="38" t="s">
        <v>308</v>
      </c>
      <c r="H118" s="38" t="s">
        <v>25</v>
      </c>
      <c r="I118" s="38" t="s">
        <v>37</v>
      </c>
      <c r="J118" s="59">
        <v>0.74</v>
      </c>
      <c r="K118" s="59">
        <v>0.22</v>
      </c>
      <c r="L118" s="31"/>
    </row>
    <row r="119" s="2" customFormat="1" ht="56" customHeight="1" spans="1:12">
      <c r="A119" s="38">
        <v>99</v>
      </c>
      <c r="B119" s="67" t="s">
        <v>337</v>
      </c>
      <c r="C119" s="38" t="s">
        <v>335</v>
      </c>
      <c r="D119" s="67" t="s">
        <v>338</v>
      </c>
      <c r="E119" s="31" t="s">
        <v>45</v>
      </c>
      <c r="F119" s="38" t="s">
        <v>23</v>
      </c>
      <c r="G119" s="38" t="s">
        <v>308</v>
      </c>
      <c r="H119" s="38" t="s">
        <v>25</v>
      </c>
      <c r="I119" s="38" t="s">
        <v>41</v>
      </c>
      <c r="J119" s="59">
        <v>0.55</v>
      </c>
      <c r="K119" s="59">
        <v>0</v>
      </c>
      <c r="L119" s="31"/>
    </row>
    <row r="120" s="2" customFormat="1" ht="56" customHeight="1" spans="1:12">
      <c r="A120" s="38">
        <v>100</v>
      </c>
      <c r="B120" s="67" t="s">
        <v>339</v>
      </c>
      <c r="C120" s="38" t="s">
        <v>321</v>
      </c>
      <c r="D120" s="67" t="s">
        <v>340</v>
      </c>
      <c r="E120" s="31" t="s">
        <v>45</v>
      </c>
      <c r="F120" s="38" t="s">
        <v>23</v>
      </c>
      <c r="G120" s="38" t="s">
        <v>308</v>
      </c>
      <c r="H120" s="38" t="s">
        <v>25</v>
      </c>
      <c r="I120" s="69" t="s">
        <v>54</v>
      </c>
      <c r="J120" s="59">
        <v>1.68</v>
      </c>
      <c r="K120" s="59">
        <v>0</v>
      </c>
      <c r="L120" s="31"/>
    </row>
    <row r="121" s="19" customFormat="1" ht="67" customHeight="1" spans="1:12">
      <c r="A121" s="38">
        <v>101</v>
      </c>
      <c r="B121" s="67" t="s">
        <v>341</v>
      </c>
      <c r="C121" s="38" t="s">
        <v>321</v>
      </c>
      <c r="D121" s="67" t="s">
        <v>342</v>
      </c>
      <c r="E121" s="31" t="s">
        <v>45</v>
      </c>
      <c r="F121" s="38" t="s">
        <v>23</v>
      </c>
      <c r="G121" s="38" t="s">
        <v>308</v>
      </c>
      <c r="H121" s="38" t="s">
        <v>25</v>
      </c>
      <c r="I121" s="69" t="s">
        <v>324</v>
      </c>
      <c r="J121" s="59">
        <v>0.61</v>
      </c>
      <c r="K121" s="59">
        <v>0</v>
      </c>
      <c r="L121" s="31"/>
    </row>
    <row r="122" s="2" customFormat="1" ht="51" customHeight="1" spans="1:12">
      <c r="A122" s="38">
        <v>102</v>
      </c>
      <c r="B122" s="67" t="s">
        <v>343</v>
      </c>
      <c r="C122" s="38" t="s">
        <v>344</v>
      </c>
      <c r="D122" s="67" t="s">
        <v>345</v>
      </c>
      <c r="E122" s="38" t="s">
        <v>68</v>
      </c>
      <c r="F122" s="38" t="s">
        <v>31</v>
      </c>
      <c r="G122" s="38" t="s">
        <v>308</v>
      </c>
      <c r="H122" s="38" t="s">
        <v>25</v>
      </c>
      <c r="I122" s="68" t="s">
        <v>37</v>
      </c>
      <c r="J122" s="59">
        <v>8.3</v>
      </c>
      <c r="K122" s="59">
        <v>0.3</v>
      </c>
      <c r="L122" s="31"/>
    </row>
    <row r="123" s="18" customFormat="1" ht="40" customHeight="1" spans="1:12">
      <c r="A123" s="38">
        <v>103</v>
      </c>
      <c r="B123" s="67" t="s">
        <v>346</v>
      </c>
      <c r="C123" s="38" t="s">
        <v>347</v>
      </c>
      <c r="D123" s="67" t="s">
        <v>348</v>
      </c>
      <c r="E123" s="38" t="s">
        <v>68</v>
      </c>
      <c r="F123" s="38" t="s">
        <v>31</v>
      </c>
      <c r="G123" s="38" t="s">
        <v>308</v>
      </c>
      <c r="H123" s="38" t="s">
        <v>25</v>
      </c>
      <c r="I123" s="38" t="s">
        <v>231</v>
      </c>
      <c r="J123" s="59">
        <v>3.5</v>
      </c>
      <c r="K123" s="59">
        <v>0.4</v>
      </c>
      <c r="L123" s="31"/>
    </row>
    <row r="124" s="2" customFormat="1" ht="40" customHeight="1" spans="1:12">
      <c r="A124" s="38">
        <v>104</v>
      </c>
      <c r="B124" s="67" t="s">
        <v>349</v>
      </c>
      <c r="C124" s="38" t="s">
        <v>350</v>
      </c>
      <c r="D124" s="67" t="s">
        <v>351</v>
      </c>
      <c r="E124" s="38" t="s">
        <v>68</v>
      </c>
      <c r="F124" s="38" t="s">
        <v>31</v>
      </c>
      <c r="G124" s="38" t="s">
        <v>308</v>
      </c>
      <c r="H124" s="38" t="s">
        <v>25</v>
      </c>
      <c r="I124" s="38" t="s">
        <v>54</v>
      </c>
      <c r="J124" s="59">
        <v>2.7</v>
      </c>
      <c r="K124" s="59">
        <v>0.3</v>
      </c>
      <c r="L124" s="31"/>
    </row>
    <row r="125" s="2" customFormat="1" ht="40" customHeight="1" spans="1:12">
      <c r="A125" s="38">
        <v>105</v>
      </c>
      <c r="B125" s="67" t="s">
        <v>352</v>
      </c>
      <c r="C125" s="38" t="s">
        <v>353</v>
      </c>
      <c r="D125" s="67" t="s">
        <v>354</v>
      </c>
      <c r="E125" s="38" t="s">
        <v>68</v>
      </c>
      <c r="F125" s="38" t="s">
        <v>31</v>
      </c>
      <c r="G125" s="38" t="s">
        <v>308</v>
      </c>
      <c r="H125" s="38" t="s">
        <v>25</v>
      </c>
      <c r="I125" s="38" t="s">
        <v>54</v>
      </c>
      <c r="J125" s="59">
        <v>8.3</v>
      </c>
      <c r="K125" s="59">
        <v>0.452</v>
      </c>
      <c r="L125" s="31"/>
    </row>
    <row r="126" s="17" customFormat="1" ht="40" customHeight="1" spans="1:12">
      <c r="A126" s="38"/>
      <c r="B126" s="32" t="s">
        <v>355</v>
      </c>
      <c r="C126" s="33"/>
      <c r="D126" s="32"/>
      <c r="E126" s="48"/>
      <c r="F126" s="48"/>
      <c r="G126" s="48"/>
      <c r="H126" s="48"/>
      <c r="I126" s="48"/>
      <c r="J126" s="34">
        <f>SUM(J127:J136)</f>
        <v>27.49</v>
      </c>
      <c r="K126" s="34">
        <v>6.315</v>
      </c>
      <c r="L126" s="34"/>
    </row>
    <row r="127" s="18" customFormat="1" ht="91" customHeight="1" spans="1:12">
      <c r="A127" s="38">
        <v>106</v>
      </c>
      <c r="B127" s="67" t="s">
        <v>356</v>
      </c>
      <c r="C127" s="38" t="s">
        <v>357</v>
      </c>
      <c r="D127" s="67" t="s">
        <v>358</v>
      </c>
      <c r="E127" s="38" t="s">
        <v>106</v>
      </c>
      <c r="F127" s="38" t="s">
        <v>31</v>
      </c>
      <c r="G127" s="38" t="s">
        <v>308</v>
      </c>
      <c r="H127" s="53" t="s">
        <v>107</v>
      </c>
      <c r="I127" s="31">
        <v>2024</v>
      </c>
      <c r="J127" s="59">
        <v>3</v>
      </c>
      <c r="K127" s="59">
        <v>0</v>
      </c>
      <c r="L127" s="31"/>
    </row>
    <row r="128" s="18" customFormat="1" ht="57" customHeight="1" spans="1:12">
      <c r="A128" s="38">
        <v>107</v>
      </c>
      <c r="B128" s="67" t="s">
        <v>359</v>
      </c>
      <c r="C128" s="38" t="s">
        <v>360</v>
      </c>
      <c r="D128" s="67" t="s">
        <v>361</v>
      </c>
      <c r="E128" s="38" t="s">
        <v>106</v>
      </c>
      <c r="F128" s="38" t="s">
        <v>31</v>
      </c>
      <c r="G128" s="38" t="s">
        <v>308</v>
      </c>
      <c r="H128" s="31" t="s">
        <v>107</v>
      </c>
      <c r="I128" s="31" t="s">
        <v>61</v>
      </c>
      <c r="J128" s="59">
        <v>1.2</v>
      </c>
      <c r="K128" s="59">
        <v>0</v>
      </c>
      <c r="L128" s="31"/>
    </row>
    <row r="129" s="18" customFormat="1" ht="75" customHeight="1" spans="1:12">
      <c r="A129" s="38">
        <v>108</v>
      </c>
      <c r="B129" s="67" t="s">
        <v>362</v>
      </c>
      <c r="C129" s="38" t="s">
        <v>363</v>
      </c>
      <c r="D129" s="67" t="s">
        <v>364</v>
      </c>
      <c r="E129" s="31" t="s">
        <v>22</v>
      </c>
      <c r="F129" s="38" t="s">
        <v>23</v>
      </c>
      <c r="G129" s="38" t="s">
        <v>308</v>
      </c>
      <c r="H129" s="53" t="s">
        <v>107</v>
      </c>
      <c r="I129" s="38" t="s">
        <v>61</v>
      </c>
      <c r="J129" s="59">
        <v>8.84</v>
      </c>
      <c r="K129" s="59">
        <v>5.1</v>
      </c>
      <c r="L129" s="31"/>
    </row>
    <row r="130" s="18" customFormat="1" ht="57" customHeight="1" spans="1:12">
      <c r="A130" s="38">
        <v>109</v>
      </c>
      <c r="B130" s="67" t="s">
        <v>365</v>
      </c>
      <c r="C130" s="38" t="s">
        <v>366</v>
      </c>
      <c r="D130" s="67" t="s">
        <v>367</v>
      </c>
      <c r="E130" s="38" t="s">
        <v>120</v>
      </c>
      <c r="F130" s="38" t="s">
        <v>23</v>
      </c>
      <c r="G130" s="31" t="s">
        <v>308</v>
      </c>
      <c r="H130" s="31" t="s">
        <v>107</v>
      </c>
      <c r="I130" s="38" t="s">
        <v>61</v>
      </c>
      <c r="J130" s="59">
        <v>5.15</v>
      </c>
      <c r="K130" s="59">
        <v>0.805</v>
      </c>
      <c r="L130" s="31"/>
    </row>
    <row r="131" s="18" customFormat="1" ht="92" customHeight="1" spans="1:12">
      <c r="A131" s="38">
        <v>110</v>
      </c>
      <c r="B131" s="67" t="s">
        <v>368</v>
      </c>
      <c r="C131" s="38" t="s">
        <v>369</v>
      </c>
      <c r="D131" s="67" t="s">
        <v>370</v>
      </c>
      <c r="E131" s="38" t="s">
        <v>164</v>
      </c>
      <c r="F131" s="38" t="s">
        <v>31</v>
      </c>
      <c r="G131" s="38" t="s">
        <v>308</v>
      </c>
      <c r="H131" s="53" t="s">
        <v>107</v>
      </c>
      <c r="I131" s="31" t="s">
        <v>61</v>
      </c>
      <c r="J131" s="59">
        <v>1</v>
      </c>
      <c r="K131" s="59">
        <v>0</v>
      </c>
      <c r="L131" s="31"/>
    </row>
    <row r="132" s="18" customFormat="1" ht="48" customHeight="1" spans="1:12">
      <c r="A132" s="38">
        <v>111</v>
      </c>
      <c r="B132" s="67" t="s">
        <v>371</v>
      </c>
      <c r="C132" s="38" t="s">
        <v>372</v>
      </c>
      <c r="D132" s="39" t="s">
        <v>373</v>
      </c>
      <c r="E132" s="38" t="s">
        <v>164</v>
      </c>
      <c r="F132" s="38" t="s">
        <v>23</v>
      </c>
      <c r="G132" s="38" t="s">
        <v>308</v>
      </c>
      <c r="H132" s="53" t="s">
        <v>107</v>
      </c>
      <c r="I132" s="31">
        <v>2024</v>
      </c>
      <c r="J132" s="59">
        <v>0.5</v>
      </c>
      <c r="K132" s="59">
        <v>0</v>
      </c>
      <c r="L132" s="31"/>
    </row>
    <row r="133" s="18" customFormat="1" ht="61" customHeight="1" spans="1:12">
      <c r="A133" s="38">
        <v>112</v>
      </c>
      <c r="B133" s="67" t="s">
        <v>374</v>
      </c>
      <c r="C133" s="38" t="s">
        <v>375</v>
      </c>
      <c r="D133" s="67" t="s">
        <v>376</v>
      </c>
      <c r="E133" s="38" t="s">
        <v>36</v>
      </c>
      <c r="F133" s="38" t="s">
        <v>23</v>
      </c>
      <c r="G133" s="38" t="s">
        <v>308</v>
      </c>
      <c r="H133" s="53" t="s">
        <v>107</v>
      </c>
      <c r="I133" s="38" t="s">
        <v>61</v>
      </c>
      <c r="J133" s="59">
        <v>4.99</v>
      </c>
      <c r="K133" s="59">
        <v>0</v>
      </c>
      <c r="L133" s="31"/>
    </row>
    <row r="134" s="18" customFormat="1" ht="40" customHeight="1" spans="1:12">
      <c r="A134" s="38">
        <v>113</v>
      </c>
      <c r="B134" s="67" t="s">
        <v>377</v>
      </c>
      <c r="C134" s="38" t="s">
        <v>375</v>
      </c>
      <c r="D134" s="67" t="s">
        <v>378</v>
      </c>
      <c r="E134" s="38" t="s">
        <v>36</v>
      </c>
      <c r="F134" s="38" t="s">
        <v>23</v>
      </c>
      <c r="G134" s="38" t="s">
        <v>308</v>
      </c>
      <c r="H134" s="53" t="s">
        <v>107</v>
      </c>
      <c r="I134" s="38" t="s">
        <v>61</v>
      </c>
      <c r="J134" s="59">
        <v>0.5</v>
      </c>
      <c r="K134" s="59">
        <v>0.01</v>
      </c>
      <c r="L134" s="31"/>
    </row>
    <row r="135" s="18" customFormat="1" ht="57" customHeight="1" spans="1:12">
      <c r="A135" s="38">
        <v>114</v>
      </c>
      <c r="B135" s="67" t="s">
        <v>379</v>
      </c>
      <c r="C135" s="38" t="s">
        <v>380</v>
      </c>
      <c r="D135" s="67" t="s">
        <v>381</v>
      </c>
      <c r="E135" s="38" t="s">
        <v>68</v>
      </c>
      <c r="F135" s="38" t="s">
        <v>31</v>
      </c>
      <c r="G135" s="38" t="s">
        <v>308</v>
      </c>
      <c r="H135" s="53" t="s">
        <v>107</v>
      </c>
      <c r="I135" s="38" t="s">
        <v>61</v>
      </c>
      <c r="J135" s="59">
        <v>1.7</v>
      </c>
      <c r="K135" s="59">
        <v>0</v>
      </c>
      <c r="L135" s="31"/>
    </row>
    <row r="136" s="18" customFormat="1" ht="67" customHeight="1" spans="1:12">
      <c r="A136" s="38">
        <v>115</v>
      </c>
      <c r="B136" s="67" t="s">
        <v>382</v>
      </c>
      <c r="C136" s="38" t="s">
        <v>383</v>
      </c>
      <c r="D136" s="67" t="s">
        <v>384</v>
      </c>
      <c r="E136" s="38" t="s">
        <v>323</v>
      </c>
      <c r="F136" s="38" t="s">
        <v>23</v>
      </c>
      <c r="G136" s="38" t="s">
        <v>308</v>
      </c>
      <c r="H136" s="53" t="s">
        <v>107</v>
      </c>
      <c r="I136" s="38" t="s">
        <v>154</v>
      </c>
      <c r="J136" s="59">
        <v>0.61</v>
      </c>
      <c r="K136" s="59">
        <v>0</v>
      </c>
      <c r="L136" s="31"/>
    </row>
    <row r="137" s="5" customFormat="1" ht="40" customHeight="1" spans="1:12">
      <c r="A137" s="70"/>
      <c r="B137" s="71" t="s">
        <v>385</v>
      </c>
      <c r="C137" s="72"/>
      <c r="D137" s="71"/>
      <c r="E137" s="70"/>
      <c r="F137" s="70"/>
      <c r="G137" s="70"/>
      <c r="H137" s="70"/>
      <c r="I137" s="70"/>
      <c r="J137" s="34">
        <f>J138+J153</f>
        <v>102.38</v>
      </c>
      <c r="K137" s="34">
        <v>4.5003</v>
      </c>
      <c r="L137" s="34"/>
    </row>
    <row r="138" s="17" customFormat="1" ht="40" customHeight="1" spans="1:12">
      <c r="A138" s="42"/>
      <c r="B138" s="35" t="s">
        <v>386</v>
      </c>
      <c r="C138" s="36"/>
      <c r="D138" s="35"/>
      <c r="E138" s="74"/>
      <c r="F138" s="75"/>
      <c r="G138" s="74"/>
      <c r="H138" s="74"/>
      <c r="I138" s="74"/>
      <c r="J138" s="34">
        <f>SUM(J139:J152)</f>
        <v>45.85</v>
      </c>
      <c r="K138" s="34">
        <v>2.9033</v>
      </c>
      <c r="L138" s="34"/>
    </row>
    <row r="139" s="2" customFormat="1" ht="75" customHeight="1" spans="1:12">
      <c r="A139" s="38">
        <v>116</v>
      </c>
      <c r="B139" s="67" t="s">
        <v>387</v>
      </c>
      <c r="C139" s="38" t="s">
        <v>388</v>
      </c>
      <c r="D139" s="67" t="s">
        <v>389</v>
      </c>
      <c r="E139" s="38" t="s">
        <v>106</v>
      </c>
      <c r="F139" s="38" t="s">
        <v>31</v>
      </c>
      <c r="G139" s="38" t="s">
        <v>390</v>
      </c>
      <c r="H139" s="38" t="s">
        <v>25</v>
      </c>
      <c r="I139" s="38" t="s">
        <v>41</v>
      </c>
      <c r="J139" s="59">
        <v>20</v>
      </c>
      <c r="K139" s="59">
        <v>1</v>
      </c>
      <c r="L139" s="31"/>
    </row>
    <row r="140" s="2" customFormat="1" ht="40" customHeight="1" spans="1:12">
      <c r="A140" s="38">
        <v>117</v>
      </c>
      <c r="B140" s="67" t="s">
        <v>391</v>
      </c>
      <c r="C140" s="38" t="s">
        <v>392</v>
      </c>
      <c r="D140" s="67" t="s">
        <v>393</v>
      </c>
      <c r="E140" s="38" t="s">
        <v>106</v>
      </c>
      <c r="F140" s="38" t="s">
        <v>31</v>
      </c>
      <c r="G140" s="38" t="s">
        <v>390</v>
      </c>
      <c r="H140" s="38" t="s">
        <v>25</v>
      </c>
      <c r="I140" s="38" t="s">
        <v>41</v>
      </c>
      <c r="J140" s="59">
        <v>4.2</v>
      </c>
      <c r="K140" s="59">
        <v>0.53</v>
      </c>
      <c r="L140" s="31"/>
    </row>
    <row r="141" s="2" customFormat="1" ht="61" customHeight="1" spans="1:12">
      <c r="A141" s="38">
        <v>118</v>
      </c>
      <c r="B141" s="67" t="s">
        <v>394</v>
      </c>
      <c r="C141" s="38" t="s">
        <v>395</v>
      </c>
      <c r="D141" s="67" t="s">
        <v>396</v>
      </c>
      <c r="E141" s="38" t="s">
        <v>106</v>
      </c>
      <c r="F141" s="38" t="s">
        <v>31</v>
      </c>
      <c r="G141" s="38" t="s">
        <v>390</v>
      </c>
      <c r="H141" s="38" t="s">
        <v>25</v>
      </c>
      <c r="I141" s="38" t="s">
        <v>26</v>
      </c>
      <c r="J141" s="59">
        <v>5</v>
      </c>
      <c r="K141" s="59">
        <v>0.3583</v>
      </c>
      <c r="L141" s="31"/>
    </row>
    <row r="142" s="2" customFormat="1" ht="57" customHeight="1" spans="1:12">
      <c r="A142" s="38">
        <v>119</v>
      </c>
      <c r="B142" s="39" t="s">
        <v>397</v>
      </c>
      <c r="C142" s="38" t="s">
        <v>398</v>
      </c>
      <c r="D142" s="67" t="s">
        <v>399</v>
      </c>
      <c r="E142" s="31" t="s">
        <v>22</v>
      </c>
      <c r="F142" s="38" t="s">
        <v>23</v>
      </c>
      <c r="G142" s="38" t="s">
        <v>390</v>
      </c>
      <c r="H142" s="38" t="s">
        <v>25</v>
      </c>
      <c r="I142" s="38" t="s">
        <v>41</v>
      </c>
      <c r="J142" s="59">
        <v>3.19</v>
      </c>
      <c r="K142" s="59">
        <v>0.02</v>
      </c>
      <c r="L142" s="31"/>
    </row>
    <row r="143" s="2" customFormat="1" ht="74" customHeight="1" spans="1:12">
      <c r="A143" s="38">
        <v>120</v>
      </c>
      <c r="B143" s="67" t="s">
        <v>400</v>
      </c>
      <c r="C143" s="38" t="s">
        <v>401</v>
      </c>
      <c r="D143" s="67" t="s">
        <v>402</v>
      </c>
      <c r="E143" s="38" t="s">
        <v>22</v>
      </c>
      <c r="F143" s="38" t="s">
        <v>31</v>
      </c>
      <c r="G143" s="38" t="s">
        <v>390</v>
      </c>
      <c r="H143" s="38" t="s">
        <v>25</v>
      </c>
      <c r="I143" s="38" t="s">
        <v>41</v>
      </c>
      <c r="J143" s="59">
        <v>3.7</v>
      </c>
      <c r="K143" s="59">
        <v>0.375</v>
      </c>
      <c r="L143" s="48"/>
    </row>
    <row r="144" s="2" customFormat="1" ht="53" customHeight="1" spans="1:12">
      <c r="A144" s="38">
        <v>121</v>
      </c>
      <c r="B144" s="67" t="s">
        <v>403</v>
      </c>
      <c r="C144" s="38" t="s">
        <v>404</v>
      </c>
      <c r="D144" s="67" t="s">
        <v>405</v>
      </c>
      <c r="E144" s="31" t="s">
        <v>106</v>
      </c>
      <c r="F144" s="38" t="s">
        <v>31</v>
      </c>
      <c r="G144" s="38" t="s">
        <v>390</v>
      </c>
      <c r="H144" s="38" t="s">
        <v>25</v>
      </c>
      <c r="I144" s="38" t="s">
        <v>41</v>
      </c>
      <c r="J144" s="59">
        <v>1.02</v>
      </c>
      <c r="K144" s="59">
        <v>0.06</v>
      </c>
      <c r="L144" s="31"/>
    </row>
    <row r="145" s="2" customFormat="1" ht="62" customHeight="1" spans="1:12">
      <c r="A145" s="38">
        <v>122</v>
      </c>
      <c r="B145" s="67" t="s">
        <v>406</v>
      </c>
      <c r="C145" s="38" t="s">
        <v>407</v>
      </c>
      <c r="D145" s="67" t="s">
        <v>408</v>
      </c>
      <c r="E145" s="38" t="s">
        <v>36</v>
      </c>
      <c r="F145" s="38" t="s">
        <v>23</v>
      </c>
      <c r="G145" s="38" t="s">
        <v>390</v>
      </c>
      <c r="H145" s="38" t="s">
        <v>25</v>
      </c>
      <c r="I145" s="38" t="s">
        <v>26</v>
      </c>
      <c r="J145" s="59">
        <v>1.94</v>
      </c>
      <c r="K145" s="59">
        <v>0.155</v>
      </c>
      <c r="L145" s="31"/>
    </row>
    <row r="146" s="2" customFormat="1" ht="62" customHeight="1" spans="1:12">
      <c r="A146" s="38">
        <v>123</v>
      </c>
      <c r="B146" s="67" t="s">
        <v>409</v>
      </c>
      <c r="C146" s="38" t="s">
        <v>410</v>
      </c>
      <c r="D146" s="67" t="s">
        <v>411</v>
      </c>
      <c r="E146" s="38" t="s">
        <v>36</v>
      </c>
      <c r="F146" s="38" t="s">
        <v>23</v>
      </c>
      <c r="G146" s="38" t="s">
        <v>390</v>
      </c>
      <c r="H146" s="38" t="s">
        <v>25</v>
      </c>
      <c r="I146" s="38" t="s">
        <v>231</v>
      </c>
      <c r="J146" s="59">
        <v>1.05</v>
      </c>
      <c r="K146" s="59">
        <v>0.06</v>
      </c>
      <c r="L146" s="31"/>
    </row>
    <row r="147" s="17" customFormat="1" ht="74" customHeight="1" spans="1:12">
      <c r="A147" s="38">
        <v>124</v>
      </c>
      <c r="B147" s="67" t="s">
        <v>412</v>
      </c>
      <c r="C147" s="38" t="s">
        <v>404</v>
      </c>
      <c r="D147" s="67" t="s">
        <v>413</v>
      </c>
      <c r="E147" s="38" t="s">
        <v>45</v>
      </c>
      <c r="F147" s="38" t="s">
        <v>31</v>
      </c>
      <c r="G147" s="38" t="s">
        <v>390</v>
      </c>
      <c r="H147" s="38" t="s">
        <v>25</v>
      </c>
      <c r="I147" s="38" t="s">
        <v>41</v>
      </c>
      <c r="J147" s="59">
        <v>1.03</v>
      </c>
      <c r="K147" s="59">
        <v>0.05</v>
      </c>
      <c r="L147" s="31"/>
    </row>
    <row r="148" s="2" customFormat="1" ht="82" customHeight="1" spans="1:12">
      <c r="A148" s="38">
        <v>125</v>
      </c>
      <c r="B148" s="67" t="s">
        <v>414</v>
      </c>
      <c r="C148" s="38" t="s">
        <v>415</v>
      </c>
      <c r="D148" s="67" t="s">
        <v>416</v>
      </c>
      <c r="E148" s="31" t="s">
        <v>45</v>
      </c>
      <c r="F148" s="38" t="s">
        <v>23</v>
      </c>
      <c r="G148" s="38" t="s">
        <v>390</v>
      </c>
      <c r="H148" s="38" t="s">
        <v>25</v>
      </c>
      <c r="I148" s="38" t="s">
        <v>41</v>
      </c>
      <c r="J148" s="59">
        <v>1.18</v>
      </c>
      <c r="K148" s="59">
        <v>0.03</v>
      </c>
      <c r="L148" s="31"/>
    </row>
    <row r="149" s="2" customFormat="1" ht="53" customHeight="1" spans="1:12">
      <c r="A149" s="38">
        <v>126</v>
      </c>
      <c r="B149" s="67" t="s">
        <v>417</v>
      </c>
      <c r="C149" s="38" t="s">
        <v>415</v>
      </c>
      <c r="D149" s="67" t="s">
        <v>418</v>
      </c>
      <c r="E149" s="31" t="s">
        <v>45</v>
      </c>
      <c r="F149" s="38" t="s">
        <v>23</v>
      </c>
      <c r="G149" s="38" t="s">
        <v>390</v>
      </c>
      <c r="H149" s="38" t="s">
        <v>25</v>
      </c>
      <c r="I149" s="38" t="s">
        <v>41</v>
      </c>
      <c r="J149" s="59">
        <v>0.92</v>
      </c>
      <c r="K149" s="59">
        <v>0.03</v>
      </c>
      <c r="L149" s="31"/>
    </row>
    <row r="150" s="2" customFormat="1" ht="66" customHeight="1" spans="1:12">
      <c r="A150" s="38">
        <v>127</v>
      </c>
      <c r="B150" s="67" t="s">
        <v>419</v>
      </c>
      <c r="C150" s="38" t="s">
        <v>420</v>
      </c>
      <c r="D150" s="39" t="s">
        <v>421</v>
      </c>
      <c r="E150" s="31" t="s">
        <v>45</v>
      </c>
      <c r="F150" s="38" t="s">
        <v>23</v>
      </c>
      <c r="G150" s="38" t="s">
        <v>390</v>
      </c>
      <c r="H150" s="38" t="s">
        <v>25</v>
      </c>
      <c r="I150" s="38" t="s">
        <v>26</v>
      </c>
      <c r="J150" s="59">
        <v>0.55</v>
      </c>
      <c r="K150" s="59">
        <v>0.03</v>
      </c>
      <c r="L150" s="31"/>
    </row>
    <row r="151" s="2" customFormat="1" ht="70" customHeight="1" spans="1:12">
      <c r="A151" s="38">
        <v>128</v>
      </c>
      <c r="B151" s="67" t="s">
        <v>422</v>
      </c>
      <c r="C151" s="38" t="s">
        <v>415</v>
      </c>
      <c r="D151" s="67" t="s">
        <v>423</v>
      </c>
      <c r="E151" s="31" t="s">
        <v>45</v>
      </c>
      <c r="F151" s="38" t="s">
        <v>23</v>
      </c>
      <c r="G151" s="38" t="s">
        <v>390</v>
      </c>
      <c r="H151" s="38" t="s">
        <v>25</v>
      </c>
      <c r="I151" s="38" t="s">
        <v>41</v>
      </c>
      <c r="J151" s="59">
        <v>0.77</v>
      </c>
      <c r="K151" s="59">
        <v>0.04</v>
      </c>
      <c r="L151" s="31"/>
    </row>
    <row r="152" s="2" customFormat="1" ht="66" customHeight="1" spans="1:12">
      <c r="A152" s="38">
        <v>129</v>
      </c>
      <c r="B152" s="67" t="s">
        <v>424</v>
      </c>
      <c r="C152" s="38" t="s">
        <v>425</v>
      </c>
      <c r="D152" s="67" t="s">
        <v>426</v>
      </c>
      <c r="E152" s="38" t="s">
        <v>68</v>
      </c>
      <c r="F152" s="38" t="s">
        <v>31</v>
      </c>
      <c r="G152" s="38" t="s">
        <v>390</v>
      </c>
      <c r="H152" s="38" t="s">
        <v>25</v>
      </c>
      <c r="I152" s="31" t="s">
        <v>37</v>
      </c>
      <c r="J152" s="59">
        <v>1.3</v>
      </c>
      <c r="K152" s="59">
        <v>0.09</v>
      </c>
      <c r="L152" s="52"/>
    </row>
    <row r="153" s="5" customFormat="1" ht="40" customHeight="1" spans="1:12">
      <c r="A153" s="31"/>
      <c r="B153" s="32" t="s">
        <v>427</v>
      </c>
      <c r="C153" s="33"/>
      <c r="D153" s="32"/>
      <c r="E153" s="48"/>
      <c r="F153" s="48"/>
      <c r="G153" s="48"/>
      <c r="H153" s="48"/>
      <c r="I153" s="48"/>
      <c r="J153" s="34">
        <f>SUM(J154:J161)</f>
        <v>56.53</v>
      </c>
      <c r="K153" s="34">
        <v>1.597</v>
      </c>
      <c r="L153" s="34"/>
    </row>
    <row r="154" s="2" customFormat="1" ht="40" customHeight="1" spans="1:12">
      <c r="A154" s="38">
        <v>130</v>
      </c>
      <c r="B154" s="67" t="s">
        <v>428</v>
      </c>
      <c r="C154" s="31" t="s">
        <v>429</v>
      </c>
      <c r="D154" s="39" t="s">
        <v>430</v>
      </c>
      <c r="E154" s="38" t="s">
        <v>106</v>
      </c>
      <c r="F154" s="38" t="s">
        <v>31</v>
      </c>
      <c r="G154" s="38" t="s">
        <v>390</v>
      </c>
      <c r="H154" s="53" t="s">
        <v>107</v>
      </c>
      <c r="I154" s="38" t="s">
        <v>61</v>
      </c>
      <c r="J154" s="59">
        <v>45.2</v>
      </c>
      <c r="K154" s="59">
        <v>0.25</v>
      </c>
      <c r="L154" s="31"/>
    </row>
    <row r="155" s="2" customFormat="1" ht="55" customHeight="1" spans="1:12">
      <c r="A155" s="38">
        <v>131</v>
      </c>
      <c r="B155" s="67" t="s">
        <v>431</v>
      </c>
      <c r="C155" s="38" t="s">
        <v>404</v>
      </c>
      <c r="D155" s="67" t="s">
        <v>432</v>
      </c>
      <c r="E155" s="38" t="s">
        <v>106</v>
      </c>
      <c r="F155" s="38" t="s">
        <v>31</v>
      </c>
      <c r="G155" s="38" t="s">
        <v>390</v>
      </c>
      <c r="H155" s="38" t="s">
        <v>107</v>
      </c>
      <c r="I155" s="31" t="s">
        <v>154</v>
      </c>
      <c r="J155" s="59">
        <v>3.31</v>
      </c>
      <c r="K155" s="59">
        <v>0</v>
      </c>
      <c r="L155" s="31"/>
    </row>
    <row r="156" s="19" customFormat="1" ht="40" customHeight="1" spans="1:12">
      <c r="A156" s="38">
        <v>132</v>
      </c>
      <c r="B156" s="67" t="s">
        <v>433</v>
      </c>
      <c r="C156" s="38" t="s">
        <v>434</v>
      </c>
      <c r="D156" s="67" t="s">
        <v>435</v>
      </c>
      <c r="E156" s="50" t="s">
        <v>120</v>
      </c>
      <c r="F156" s="38" t="s">
        <v>23</v>
      </c>
      <c r="G156" s="38" t="s">
        <v>390</v>
      </c>
      <c r="H156" s="53" t="s">
        <v>107</v>
      </c>
      <c r="I156" s="38" t="s">
        <v>61</v>
      </c>
      <c r="J156" s="59">
        <v>1.19</v>
      </c>
      <c r="K156" s="59">
        <v>0.11</v>
      </c>
      <c r="L156" s="38"/>
    </row>
    <row r="157" s="2" customFormat="1" ht="40" customHeight="1" spans="1:12">
      <c r="A157" s="38">
        <v>133</v>
      </c>
      <c r="B157" s="67" t="s">
        <v>436</v>
      </c>
      <c r="C157" s="38" t="s">
        <v>415</v>
      </c>
      <c r="D157" s="67" t="s">
        <v>437</v>
      </c>
      <c r="E157" s="38" t="s">
        <v>45</v>
      </c>
      <c r="F157" s="38" t="s">
        <v>23</v>
      </c>
      <c r="G157" s="38" t="s">
        <v>390</v>
      </c>
      <c r="H157" s="53" t="s">
        <v>107</v>
      </c>
      <c r="I157" s="38" t="s">
        <v>61</v>
      </c>
      <c r="J157" s="59">
        <v>0.85</v>
      </c>
      <c r="K157" s="59">
        <v>0</v>
      </c>
      <c r="L157" s="31"/>
    </row>
    <row r="158" s="2" customFormat="1" ht="40" customHeight="1" spans="1:12">
      <c r="A158" s="38">
        <v>134</v>
      </c>
      <c r="B158" s="67" t="s">
        <v>438</v>
      </c>
      <c r="C158" s="38" t="s">
        <v>439</v>
      </c>
      <c r="D158" s="67" t="s">
        <v>440</v>
      </c>
      <c r="E158" s="38" t="s">
        <v>45</v>
      </c>
      <c r="F158" s="38" t="s">
        <v>31</v>
      </c>
      <c r="G158" s="38" t="s">
        <v>390</v>
      </c>
      <c r="H158" s="53" t="s">
        <v>107</v>
      </c>
      <c r="I158" s="38" t="s">
        <v>61</v>
      </c>
      <c r="J158" s="59">
        <v>2</v>
      </c>
      <c r="K158" s="59">
        <v>0</v>
      </c>
      <c r="L158" s="31"/>
    </row>
    <row r="159" s="2" customFormat="1" ht="40" customHeight="1" spans="1:12">
      <c r="A159" s="38">
        <v>135</v>
      </c>
      <c r="B159" s="67" t="s">
        <v>441</v>
      </c>
      <c r="C159" s="38" t="s">
        <v>415</v>
      </c>
      <c r="D159" s="67" t="s">
        <v>442</v>
      </c>
      <c r="E159" s="31" t="s">
        <v>45</v>
      </c>
      <c r="F159" s="38" t="s">
        <v>23</v>
      </c>
      <c r="G159" s="38" t="s">
        <v>390</v>
      </c>
      <c r="H159" s="53" t="s">
        <v>107</v>
      </c>
      <c r="I159" s="38" t="s">
        <v>61</v>
      </c>
      <c r="J159" s="59">
        <v>0.58</v>
      </c>
      <c r="K159" s="59">
        <v>0.02</v>
      </c>
      <c r="L159" s="31"/>
    </row>
    <row r="160" s="19" customFormat="1" ht="67" customHeight="1" spans="1:12">
      <c r="A160" s="38">
        <v>136</v>
      </c>
      <c r="B160" s="67" t="s">
        <v>443</v>
      </c>
      <c r="C160" s="38" t="s">
        <v>444</v>
      </c>
      <c r="D160" s="67" t="s">
        <v>445</v>
      </c>
      <c r="E160" s="38" t="s">
        <v>68</v>
      </c>
      <c r="F160" s="38" t="s">
        <v>31</v>
      </c>
      <c r="G160" s="38" t="s">
        <v>390</v>
      </c>
      <c r="H160" s="53" t="s">
        <v>107</v>
      </c>
      <c r="I160" s="38" t="s">
        <v>61</v>
      </c>
      <c r="J160" s="59">
        <v>1.4</v>
      </c>
      <c r="K160" s="59">
        <v>0.117</v>
      </c>
      <c r="L160" s="31"/>
    </row>
    <row r="161" s="2" customFormat="1" ht="55" customHeight="1" spans="1:12">
      <c r="A161" s="38">
        <v>137</v>
      </c>
      <c r="B161" s="67" t="s">
        <v>446</v>
      </c>
      <c r="C161" s="38" t="s">
        <v>447</v>
      </c>
      <c r="D161" s="67" t="s">
        <v>448</v>
      </c>
      <c r="E161" s="38" t="s">
        <v>68</v>
      </c>
      <c r="F161" s="31" t="s">
        <v>31</v>
      </c>
      <c r="G161" s="38" t="s">
        <v>390</v>
      </c>
      <c r="H161" s="53" t="s">
        <v>107</v>
      </c>
      <c r="I161" s="31" t="s">
        <v>61</v>
      </c>
      <c r="J161" s="59">
        <v>2</v>
      </c>
      <c r="K161" s="59">
        <v>1</v>
      </c>
      <c r="L161" s="31"/>
    </row>
    <row r="162" s="5" customFormat="1" ht="40" customHeight="1" spans="1:12">
      <c r="A162" s="70"/>
      <c r="B162" s="71" t="s">
        <v>449</v>
      </c>
      <c r="C162" s="72"/>
      <c r="D162" s="71"/>
      <c r="E162" s="70"/>
      <c r="F162" s="70"/>
      <c r="G162" s="70"/>
      <c r="H162" s="70"/>
      <c r="I162" s="70"/>
      <c r="J162" s="34">
        <f>J163+J179</f>
        <v>281.99</v>
      </c>
      <c r="K162" s="34">
        <v>12.5162</v>
      </c>
      <c r="L162" s="34"/>
    </row>
    <row r="163" s="5" customFormat="1" ht="40" customHeight="1" spans="1:12">
      <c r="A163" s="42"/>
      <c r="B163" s="35" t="s">
        <v>450</v>
      </c>
      <c r="C163" s="36"/>
      <c r="D163" s="35"/>
      <c r="E163" s="37"/>
      <c r="F163" s="75"/>
      <c r="G163" s="37"/>
      <c r="H163" s="37"/>
      <c r="I163" s="37"/>
      <c r="J163" s="34">
        <f>SUM(J164:J178)</f>
        <v>175.07</v>
      </c>
      <c r="K163" s="34">
        <v>11.7062</v>
      </c>
      <c r="L163" s="34"/>
    </row>
    <row r="164" s="2" customFormat="1" ht="72" customHeight="1" spans="1:12">
      <c r="A164" s="38">
        <v>138</v>
      </c>
      <c r="B164" s="39" t="s">
        <v>451</v>
      </c>
      <c r="C164" s="38" t="s">
        <v>266</v>
      </c>
      <c r="D164" s="67" t="s">
        <v>452</v>
      </c>
      <c r="E164" s="38" t="s">
        <v>106</v>
      </c>
      <c r="F164" s="31" t="s">
        <v>31</v>
      </c>
      <c r="G164" s="38" t="s">
        <v>453</v>
      </c>
      <c r="H164" s="31" t="s">
        <v>25</v>
      </c>
      <c r="I164" s="38" t="s">
        <v>231</v>
      </c>
      <c r="J164" s="59">
        <v>121</v>
      </c>
      <c r="K164" s="59">
        <v>7.2</v>
      </c>
      <c r="L164" s="31"/>
    </row>
    <row r="165" s="5" customFormat="1" ht="80" customHeight="1" spans="1:12">
      <c r="A165" s="38">
        <v>139</v>
      </c>
      <c r="B165" s="67" t="s">
        <v>454</v>
      </c>
      <c r="C165" s="38" t="s">
        <v>455</v>
      </c>
      <c r="D165" s="67" t="s">
        <v>456</v>
      </c>
      <c r="E165" s="38" t="s">
        <v>106</v>
      </c>
      <c r="F165" s="38" t="s">
        <v>31</v>
      </c>
      <c r="G165" s="38" t="s">
        <v>453</v>
      </c>
      <c r="H165" s="38" t="s">
        <v>25</v>
      </c>
      <c r="I165" s="38" t="s">
        <v>41</v>
      </c>
      <c r="J165" s="59">
        <v>2</v>
      </c>
      <c r="K165" s="59">
        <v>0</v>
      </c>
      <c r="L165" s="31"/>
    </row>
    <row r="166" s="2" customFormat="1" ht="117" customHeight="1" spans="1:12">
      <c r="A166" s="38">
        <v>140</v>
      </c>
      <c r="B166" s="39" t="s">
        <v>457</v>
      </c>
      <c r="C166" s="38" t="s">
        <v>458</v>
      </c>
      <c r="D166" s="67" t="s">
        <v>459</v>
      </c>
      <c r="E166" s="38" t="s">
        <v>124</v>
      </c>
      <c r="F166" s="38" t="s">
        <v>23</v>
      </c>
      <c r="G166" s="38" t="s">
        <v>453</v>
      </c>
      <c r="H166" s="38" t="s">
        <v>25</v>
      </c>
      <c r="I166" s="38" t="s">
        <v>54</v>
      </c>
      <c r="J166" s="59">
        <v>27.1</v>
      </c>
      <c r="K166" s="59">
        <v>1.8892</v>
      </c>
      <c r="L166" s="31"/>
    </row>
    <row r="167" s="5" customFormat="1" ht="57" customHeight="1" spans="1:12">
      <c r="A167" s="38">
        <v>141</v>
      </c>
      <c r="B167" s="67" t="s">
        <v>460</v>
      </c>
      <c r="C167" s="38" t="s">
        <v>461</v>
      </c>
      <c r="D167" s="67" t="s">
        <v>462</v>
      </c>
      <c r="E167" s="38" t="s">
        <v>36</v>
      </c>
      <c r="F167" s="38" t="s">
        <v>31</v>
      </c>
      <c r="G167" s="38" t="s">
        <v>453</v>
      </c>
      <c r="H167" s="38" t="s">
        <v>25</v>
      </c>
      <c r="I167" s="38" t="s">
        <v>54</v>
      </c>
      <c r="J167" s="59">
        <v>4.6</v>
      </c>
      <c r="K167" s="59">
        <v>0.3848</v>
      </c>
      <c r="L167" s="31"/>
    </row>
    <row r="168" s="5" customFormat="1" ht="80" customHeight="1" spans="1:12">
      <c r="A168" s="38">
        <v>142</v>
      </c>
      <c r="B168" s="67" t="s">
        <v>463</v>
      </c>
      <c r="C168" s="38" t="s">
        <v>464</v>
      </c>
      <c r="D168" s="67" t="s">
        <v>465</v>
      </c>
      <c r="E168" s="38" t="s">
        <v>36</v>
      </c>
      <c r="F168" s="38" t="s">
        <v>23</v>
      </c>
      <c r="G168" s="38" t="s">
        <v>453</v>
      </c>
      <c r="H168" s="38" t="s">
        <v>25</v>
      </c>
      <c r="I168" s="38" t="s">
        <v>37</v>
      </c>
      <c r="J168" s="59">
        <v>1.3</v>
      </c>
      <c r="K168" s="59">
        <v>0.2</v>
      </c>
      <c r="L168" s="31"/>
    </row>
    <row r="169" s="5" customFormat="1" ht="80" customHeight="1" spans="1:12">
      <c r="A169" s="38">
        <v>143</v>
      </c>
      <c r="B169" s="67" t="s">
        <v>466</v>
      </c>
      <c r="C169" s="38" t="s">
        <v>467</v>
      </c>
      <c r="D169" s="67" t="s">
        <v>468</v>
      </c>
      <c r="E169" s="38" t="s">
        <v>36</v>
      </c>
      <c r="F169" s="31" t="s">
        <v>23</v>
      </c>
      <c r="G169" s="31" t="s">
        <v>453</v>
      </c>
      <c r="H169" s="31" t="s">
        <v>25</v>
      </c>
      <c r="I169" s="31" t="s">
        <v>37</v>
      </c>
      <c r="J169" s="59">
        <v>1.03</v>
      </c>
      <c r="K169" s="59">
        <v>0.17</v>
      </c>
      <c r="L169" s="31"/>
    </row>
    <row r="170" s="5" customFormat="1" ht="80" customHeight="1" spans="1:12">
      <c r="A170" s="38">
        <v>144</v>
      </c>
      <c r="B170" s="67" t="s">
        <v>469</v>
      </c>
      <c r="C170" s="38" t="s">
        <v>470</v>
      </c>
      <c r="D170" s="67" t="s">
        <v>471</v>
      </c>
      <c r="E170" s="31" t="s">
        <v>45</v>
      </c>
      <c r="F170" s="31" t="s">
        <v>23</v>
      </c>
      <c r="G170" s="31" t="s">
        <v>453</v>
      </c>
      <c r="H170" s="31" t="s">
        <v>25</v>
      </c>
      <c r="I170" s="31" t="s">
        <v>37</v>
      </c>
      <c r="J170" s="59">
        <v>2.58</v>
      </c>
      <c r="K170" s="59">
        <v>0.0134</v>
      </c>
      <c r="L170" s="31"/>
    </row>
    <row r="171" s="5" customFormat="1" ht="80" customHeight="1" spans="1:12">
      <c r="A171" s="38">
        <v>145</v>
      </c>
      <c r="B171" s="67" t="s">
        <v>472</v>
      </c>
      <c r="C171" s="42" t="s">
        <v>473</v>
      </c>
      <c r="D171" s="73" t="s">
        <v>474</v>
      </c>
      <c r="E171" s="38" t="s">
        <v>120</v>
      </c>
      <c r="F171" s="31" t="s">
        <v>23</v>
      </c>
      <c r="G171" s="31" t="s">
        <v>453</v>
      </c>
      <c r="H171" s="31" t="s">
        <v>25</v>
      </c>
      <c r="I171" s="31" t="s">
        <v>26</v>
      </c>
      <c r="J171" s="59">
        <v>3.15</v>
      </c>
      <c r="K171" s="59">
        <v>0.21</v>
      </c>
      <c r="L171" s="31"/>
    </row>
    <row r="172" s="5" customFormat="1" ht="80" customHeight="1" spans="1:12">
      <c r="A172" s="38">
        <v>146</v>
      </c>
      <c r="B172" s="67" t="s">
        <v>475</v>
      </c>
      <c r="C172" s="38" t="s">
        <v>476</v>
      </c>
      <c r="D172" s="67" t="s">
        <v>477</v>
      </c>
      <c r="E172" s="38" t="s">
        <v>323</v>
      </c>
      <c r="F172" s="38" t="s">
        <v>23</v>
      </c>
      <c r="G172" s="38" t="s">
        <v>453</v>
      </c>
      <c r="H172" s="53" t="s">
        <v>25</v>
      </c>
      <c r="I172" s="31" t="s">
        <v>37</v>
      </c>
      <c r="J172" s="59">
        <v>0.61</v>
      </c>
      <c r="K172" s="59">
        <v>0.07</v>
      </c>
      <c r="L172" s="31"/>
    </row>
    <row r="173" s="5" customFormat="1" ht="80" customHeight="1" spans="1:12">
      <c r="A173" s="38">
        <v>147</v>
      </c>
      <c r="B173" s="67" t="s">
        <v>478</v>
      </c>
      <c r="C173" s="38" t="s">
        <v>479</v>
      </c>
      <c r="D173" s="67" t="s">
        <v>480</v>
      </c>
      <c r="E173" s="38" t="s">
        <v>58</v>
      </c>
      <c r="F173" s="38" t="s">
        <v>31</v>
      </c>
      <c r="G173" s="38" t="s">
        <v>453</v>
      </c>
      <c r="H173" s="53" t="s">
        <v>25</v>
      </c>
      <c r="I173" s="31" t="s">
        <v>41</v>
      </c>
      <c r="J173" s="59">
        <v>1.45</v>
      </c>
      <c r="K173" s="59">
        <v>0.44</v>
      </c>
      <c r="L173" s="31"/>
    </row>
    <row r="174" s="5" customFormat="1" ht="80" customHeight="1" spans="1:12">
      <c r="A174" s="38">
        <v>148</v>
      </c>
      <c r="B174" s="67" t="s">
        <v>481</v>
      </c>
      <c r="C174" s="38" t="s">
        <v>482</v>
      </c>
      <c r="D174" s="67" t="s">
        <v>483</v>
      </c>
      <c r="E174" s="38" t="s">
        <v>58</v>
      </c>
      <c r="F174" s="38" t="s">
        <v>31</v>
      </c>
      <c r="G174" s="38" t="s">
        <v>453</v>
      </c>
      <c r="H174" s="53" t="s">
        <v>25</v>
      </c>
      <c r="I174" s="31" t="s">
        <v>41</v>
      </c>
      <c r="J174" s="59">
        <v>1</v>
      </c>
      <c r="K174" s="59">
        <v>0</v>
      </c>
      <c r="L174" s="31"/>
    </row>
    <row r="175" s="5" customFormat="1" ht="80" customHeight="1" spans="1:12">
      <c r="A175" s="38">
        <v>149</v>
      </c>
      <c r="B175" s="67" t="s">
        <v>484</v>
      </c>
      <c r="C175" s="38" t="s">
        <v>485</v>
      </c>
      <c r="D175" s="67" t="s">
        <v>486</v>
      </c>
      <c r="E175" s="38" t="s">
        <v>68</v>
      </c>
      <c r="F175" s="42" t="s">
        <v>31</v>
      </c>
      <c r="G175" s="42" t="s">
        <v>453</v>
      </c>
      <c r="H175" s="42" t="s">
        <v>25</v>
      </c>
      <c r="I175" s="42" t="s">
        <v>37</v>
      </c>
      <c r="J175" s="76">
        <v>2.1</v>
      </c>
      <c r="K175" s="59">
        <v>0.4</v>
      </c>
      <c r="L175" s="31"/>
    </row>
    <row r="176" s="2" customFormat="1" ht="80" customHeight="1" spans="1:12">
      <c r="A176" s="38">
        <v>150</v>
      </c>
      <c r="B176" s="67" t="s">
        <v>487</v>
      </c>
      <c r="C176" s="38" t="s">
        <v>488</v>
      </c>
      <c r="D176" s="67" t="s">
        <v>489</v>
      </c>
      <c r="E176" s="38" t="s">
        <v>68</v>
      </c>
      <c r="F176" s="38" t="s">
        <v>31</v>
      </c>
      <c r="G176" s="38" t="s">
        <v>453</v>
      </c>
      <c r="H176" s="53" t="s">
        <v>25</v>
      </c>
      <c r="I176" s="31" t="s">
        <v>37</v>
      </c>
      <c r="J176" s="59">
        <v>2.2</v>
      </c>
      <c r="K176" s="59">
        <v>0.2281</v>
      </c>
      <c r="L176" s="31"/>
    </row>
    <row r="177" s="5" customFormat="1" ht="80" customHeight="1" spans="1:12">
      <c r="A177" s="38">
        <v>151</v>
      </c>
      <c r="B177" s="67" t="s">
        <v>490</v>
      </c>
      <c r="C177" s="38" t="s">
        <v>491</v>
      </c>
      <c r="D177" s="67" t="s">
        <v>492</v>
      </c>
      <c r="E177" s="38" t="s">
        <v>68</v>
      </c>
      <c r="F177" s="38" t="s">
        <v>31</v>
      </c>
      <c r="G177" s="38" t="s">
        <v>453</v>
      </c>
      <c r="H177" s="53" t="s">
        <v>25</v>
      </c>
      <c r="I177" s="31" t="s">
        <v>37</v>
      </c>
      <c r="J177" s="59">
        <v>3.3</v>
      </c>
      <c r="K177" s="59">
        <v>0.05</v>
      </c>
      <c r="L177" s="31"/>
    </row>
    <row r="178" s="5" customFormat="1" ht="80" customHeight="1" spans="1:12">
      <c r="A178" s="38">
        <v>152</v>
      </c>
      <c r="B178" s="67" t="s">
        <v>493</v>
      </c>
      <c r="C178" s="38" t="s">
        <v>494</v>
      </c>
      <c r="D178" s="67" t="s">
        <v>495</v>
      </c>
      <c r="E178" s="38" t="s">
        <v>68</v>
      </c>
      <c r="F178" s="31" t="s">
        <v>31</v>
      </c>
      <c r="G178" s="31" t="s">
        <v>453</v>
      </c>
      <c r="H178" s="31" t="s">
        <v>25</v>
      </c>
      <c r="I178" s="31" t="s">
        <v>37</v>
      </c>
      <c r="J178" s="59">
        <v>1.65</v>
      </c>
      <c r="K178" s="59">
        <v>0.2555</v>
      </c>
      <c r="L178" s="31"/>
    </row>
    <row r="179" s="2" customFormat="1" ht="40" customHeight="1" spans="1:12">
      <c r="A179" s="38"/>
      <c r="B179" s="35" t="s">
        <v>496</v>
      </c>
      <c r="C179" s="36"/>
      <c r="D179" s="35"/>
      <c r="E179" s="48"/>
      <c r="F179" s="38"/>
      <c r="G179" s="38"/>
      <c r="H179" s="53"/>
      <c r="I179" s="38"/>
      <c r="J179" s="34">
        <f>SUM(J180:J195)</f>
        <v>106.92</v>
      </c>
      <c r="K179" s="34">
        <v>0.81</v>
      </c>
      <c r="L179" s="34"/>
    </row>
    <row r="180" s="2" customFormat="1" ht="60" customHeight="1" spans="1:12">
      <c r="A180" s="42">
        <v>153</v>
      </c>
      <c r="B180" s="67" t="s">
        <v>497</v>
      </c>
      <c r="C180" s="38" t="s">
        <v>498</v>
      </c>
      <c r="D180" s="67" t="s">
        <v>499</v>
      </c>
      <c r="E180" s="38" t="s">
        <v>106</v>
      </c>
      <c r="F180" s="38" t="s">
        <v>31</v>
      </c>
      <c r="G180" s="38" t="s">
        <v>453</v>
      </c>
      <c r="H180" s="53" t="s">
        <v>107</v>
      </c>
      <c r="I180" s="31" t="s">
        <v>61</v>
      </c>
      <c r="J180" s="59">
        <v>44.95</v>
      </c>
      <c r="K180" s="59">
        <v>0</v>
      </c>
      <c r="L180" s="31"/>
    </row>
    <row r="181" s="2" customFormat="1" ht="60" customHeight="1" spans="1:12">
      <c r="A181" s="42">
        <v>154</v>
      </c>
      <c r="B181" s="67" t="s">
        <v>500</v>
      </c>
      <c r="C181" s="38" t="s">
        <v>455</v>
      </c>
      <c r="D181" s="67" t="s">
        <v>501</v>
      </c>
      <c r="E181" s="38" t="s">
        <v>106</v>
      </c>
      <c r="F181" s="38" t="s">
        <v>31</v>
      </c>
      <c r="G181" s="38" t="s">
        <v>453</v>
      </c>
      <c r="H181" s="53" t="s">
        <v>107</v>
      </c>
      <c r="I181" s="31" t="s">
        <v>61</v>
      </c>
      <c r="J181" s="59">
        <v>22.26</v>
      </c>
      <c r="K181" s="59">
        <v>0</v>
      </c>
      <c r="L181" s="31"/>
    </row>
    <row r="182" s="2" customFormat="1" ht="60" customHeight="1" spans="1:12">
      <c r="A182" s="42">
        <v>155</v>
      </c>
      <c r="B182" s="67" t="s">
        <v>502</v>
      </c>
      <c r="C182" s="38" t="s">
        <v>503</v>
      </c>
      <c r="D182" s="67" t="s">
        <v>504</v>
      </c>
      <c r="E182" s="38" t="s">
        <v>106</v>
      </c>
      <c r="F182" s="52" t="s">
        <v>31</v>
      </c>
      <c r="G182" s="31" t="s">
        <v>453</v>
      </c>
      <c r="H182" s="38" t="s">
        <v>107</v>
      </c>
      <c r="I182" s="31" t="s">
        <v>61</v>
      </c>
      <c r="J182" s="59">
        <v>14.99</v>
      </c>
      <c r="K182" s="59">
        <v>0</v>
      </c>
      <c r="L182" s="31"/>
    </row>
    <row r="183" s="2" customFormat="1" ht="60" customHeight="1" spans="1:12">
      <c r="A183" s="42">
        <v>156</v>
      </c>
      <c r="B183" s="73" t="s">
        <v>505</v>
      </c>
      <c r="C183" s="42" t="s">
        <v>506</v>
      </c>
      <c r="D183" s="73" t="s">
        <v>507</v>
      </c>
      <c r="E183" s="42" t="s">
        <v>106</v>
      </c>
      <c r="F183" s="38" t="s">
        <v>31</v>
      </c>
      <c r="G183" s="38" t="s">
        <v>453</v>
      </c>
      <c r="H183" s="53" t="s">
        <v>107</v>
      </c>
      <c r="I183" s="31">
        <v>2024</v>
      </c>
      <c r="J183" s="59">
        <v>2.5</v>
      </c>
      <c r="K183" s="59">
        <v>0</v>
      </c>
      <c r="L183" s="42"/>
    </row>
    <row r="184" s="2" customFormat="1" ht="60" customHeight="1" spans="1:12">
      <c r="A184" s="42">
        <v>157</v>
      </c>
      <c r="B184" s="67" t="s">
        <v>508</v>
      </c>
      <c r="C184" s="38" t="s">
        <v>509</v>
      </c>
      <c r="D184" s="67" t="s">
        <v>510</v>
      </c>
      <c r="E184" s="38" t="s">
        <v>106</v>
      </c>
      <c r="F184" s="38" t="s">
        <v>31</v>
      </c>
      <c r="G184" s="38" t="s">
        <v>453</v>
      </c>
      <c r="H184" s="53" t="s">
        <v>107</v>
      </c>
      <c r="I184" s="31" t="s">
        <v>61</v>
      </c>
      <c r="J184" s="59">
        <v>6.5</v>
      </c>
      <c r="K184" s="59">
        <v>0</v>
      </c>
      <c r="L184" s="31"/>
    </row>
    <row r="185" s="9" customFormat="1" ht="60" customHeight="1" spans="1:12">
      <c r="A185" s="42">
        <v>158</v>
      </c>
      <c r="B185" s="67" t="s">
        <v>511</v>
      </c>
      <c r="C185" s="38" t="s">
        <v>512</v>
      </c>
      <c r="D185" s="67" t="s">
        <v>513</v>
      </c>
      <c r="E185" s="38" t="s">
        <v>106</v>
      </c>
      <c r="F185" s="38" t="s">
        <v>31</v>
      </c>
      <c r="G185" s="38" t="s">
        <v>453</v>
      </c>
      <c r="H185" s="38" t="s">
        <v>107</v>
      </c>
      <c r="I185" s="31" t="s">
        <v>61</v>
      </c>
      <c r="J185" s="59">
        <v>1</v>
      </c>
      <c r="K185" s="59">
        <v>0.46</v>
      </c>
      <c r="L185" s="31"/>
    </row>
    <row r="186" s="2" customFormat="1" ht="60" customHeight="1" spans="1:12">
      <c r="A186" s="42">
        <v>159</v>
      </c>
      <c r="B186" s="39" t="s">
        <v>514</v>
      </c>
      <c r="C186" s="31" t="s">
        <v>455</v>
      </c>
      <c r="D186" s="39" t="s">
        <v>515</v>
      </c>
      <c r="E186" s="38" t="s">
        <v>106</v>
      </c>
      <c r="F186" s="38" t="s">
        <v>31</v>
      </c>
      <c r="G186" s="38" t="s">
        <v>453</v>
      </c>
      <c r="H186" s="38" t="s">
        <v>107</v>
      </c>
      <c r="I186" s="38" t="s">
        <v>61</v>
      </c>
      <c r="J186" s="59">
        <v>1.43</v>
      </c>
      <c r="K186" s="59">
        <v>0</v>
      </c>
      <c r="L186" s="59"/>
    </row>
    <row r="187" s="2" customFormat="1" ht="60" customHeight="1" spans="1:12">
      <c r="A187" s="42">
        <v>160</v>
      </c>
      <c r="B187" s="39" t="s">
        <v>516</v>
      </c>
      <c r="C187" s="31" t="s">
        <v>517</v>
      </c>
      <c r="D187" s="39" t="s">
        <v>518</v>
      </c>
      <c r="E187" s="38" t="s">
        <v>106</v>
      </c>
      <c r="F187" s="31" t="s">
        <v>31</v>
      </c>
      <c r="G187" s="31" t="s">
        <v>453</v>
      </c>
      <c r="H187" s="31" t="s">
        <v>107</v>
      </c>
      <c r="I187" s="31" t="s">
        <v>61</v>
      </c>
      <c r="J187" s="59">
        <v>1.3</v>
      </c>
      <c r="K187" s="59">
        <v>0</v>
      </c>
      <c r="L187" s="59"/>
    </row>
    <row r="188" s="2" customFormat="1" ht="60" customHeight="1" spans="1:12">
      <c r="A188" s="42">
        <v>161</v>
      </c>
      <c r="B188" s="67" t="s">
        <v>519</v>
      </c>
      <c r="C188" s="38" t="s">
        <v>503</v>
      </c>
      <c r="D188" s="67" t="s">
        <v>520</v>
      </c>
      <c r="E188" s="38" t="s">
        <v>106</v>
      </c>
      <c r="F188" s="38" t="s">
        <v>31</v>
      </c>
      <c r="G188" s="38" t="s">
        <v>453</v>
      </c>
      <c r="H188" s="53" t="s">
        <v>107</v>
      </c>
      <c r="I188" s="38" t="s">
        <v>61</v>
      </c>
      <c r="J188" s="59">
        <v>2.4</v>
      </c>
      <c r="K188" s="59">
        <v>0</v>
      </c>
      <c r="L188" s="31"/>
    </row>
    <row r="189" s="2" customFormat="1" ht="60" customHeight="1" spans="1:12">
      <c r="A189" s="42">
        <v>162</v>
      </c>
      <c r="B189" s="67" t="s">
        <v>521</v>
      </c>
      <c r="C189" s="38" t="s">
        <v>522</v>
      </c>
      <c r="D189" s="67" t="s">
        <v>523</v>
      </c>
      <c r="E189" s="31" t="s">
        <v>22</v>
      </c>
      <c r="F189" s="38" t="s">
        <v>23</v>
      </c>
      <c r="G189" s="38" t="s">
        <v>453</v>
      </c>
      <c r="H189" s="53" t="s">
        <v>107</v>
      </c>
      <c r="I189" s="31">
        <v>2024</v>
      </c>
      <c r="J189" s="59">
        <v>2.02</v>
      </c>
      <c r="K189" s="59">
        <v>0.15</v>
      </c>
      <c r="L189" s="31"/>
    </row>
    <row r="190" s="9" customFormat="1" ht="60" customHeight="1" spans="1:12">
      <c r="A190" s="42">
        <v>163</v>
      </c>
      <c r="B190" s="67" t="s">
        <v>524</v>
      </c>
      <c r="C190" s="38" t="s">
        <v>525</v>
      </c>
      <c r="D190" s="67" t="s">
        <v>526</v>
      </c>
      <c r="E190" s="38" t="s">
        <v>164</v>
      </c>
      <c r="F190" s="38" t="s">
        <v>31</v>
      </c>
      <c r="G190" s="38" t="s">
        <v>453</v>
      </c>
      <c r="H190" s="53" t="s">
        <v>107</v>
      </c>
      <c r="I190" s="31" t="s">
        <v>61</v>
      </c>
      <c r="J190" s="59">
        <v>1.2</v>
      </c>
      <c r="K190" s="59">
        <v>0</v>
      </c>
      <c r="L190" s="31"/>
    </row>
    <row r="191" s="9" customFormat="1" ht="54" customHeight="1" spans="1:12">
      <c r="A191" s="42">
        <v>164</v>
      </c>
      <c r="B191" s="39" t="s">
        <v>527</v>
      </c>
      <c r="C191" s="31" t="s">
        <v>528</v>
      </c>
      <c r="D191" s="39" t="s">
        <v>529</v>
      </c>
      <c r="E191" s="52" t="s">
        <v>45</v>
      </c>
      <c r="F191" s="52" t="s">
        <v>23</v>
      </c>
      <c r="G191" s="31" t="s">
        <v>453</v>
      </c>
      <c r="H191" s="38" t="s">
        <v>107</v>
      </c>
      <c r="I191" s="31" t="s">
        <v>61</v>
      </c>
      <c r="J191" s="59">
        <v>1</v>
      </c>
      <c r="K191" s="59">
        <v>0</v>
      </c>
      <c r="L191" s="61"/>
    </row>
    <row r="192" s="2" customFormat="1" ht="60" customHeight="1" spans="1:12">
      <c r="A192" s="42">
        <v>165</v>
      </c>
      <c r="B192" s="67" t="s">
        <v>530</v>
      </c>
      <c r="C192" s="38" t="s">
        <v>531</v>
      </c>
      <c r="D192" s="67" t="s">
        <v>532</v>
      </c>
      <c r="E192" s="38" t="s">
        <v>30</v>
      </c>
      <c r="F192" s="38" t="s">
        <v>31</v>
      </c>
      <c r="G192" s="38" t="s">
        <v>453</v>
      </c>
      <c r="H192" s="53" t="s">
        <v>107</v>
      </c>
      <c r="I192" s="31" t="s">
        <v>61</v>
      </c>
      <c r="J192" s="59">
        <v>1.8</v>
      </c>
      <c r="K192" s="59">
        <v>0</v>
      </c>
      <c r="L192" s="31"/>
    </row>
    <row r="193" s="2" customFormat="1" ht="60" customHeight="1" spans="1:12">
      <c r="A193" s="42">
        <v>166</v>
      </c>
      <c r="B193" s="67" t="s">
        <v>533</v>
      </c>
      <c r="C193" s="38" t="s">
        <v>470</v>
      </c>
      <c r="D193" s="67" t="s">
        <v>534</v>
      </c>
      <c r="E193" s="38" t="s">
        <v>323</v>
      </c>
      <c r="F193" s="38" t="s">
        <v>23</v>
      </c>
      <c r="G193" s="38" t="s">
        <v>453</v>
      </c>
      <c r="H193" s="53" t="s">
        <v>107</v>
      </c>
      <c r="I193" s="31" t="s">
        <v>61</v>
      </c>
      <c r="J193" s="59">
        <v>0.97</v>
      </c>
      <c r="K193" s="59">
        <v>0</v>
      </c>
      <c r="L193" s="31"/>
    </row>
    <row r="194" s="5" customFormat="1" ht="45" customHeight="1" spans="1:12">
      <c r="A194" s="38">
        <v>167</v>
      </c>
      <c r="B194" s="67" t="s">
        <v>535</v>
      </c>
      <c r="C194" s="38" t="s">
        <v>473</v>
      </c>
      <c r="D194" s="67" t="s">
        <v>536</v>
      </c>
      <c r="E194" s="38" t="s">
        <v>120</v>
      </c>
      <c r="F194" s="38" t="s">
        <v>23</v>
      </c>
      <c r="G194" s="38" t="s">
        <v>453</v>
      </c>
      <c r="H194" s="38" t="s">
        <v>107</v>
      </c>
      <c r="I194" s="31">
        <v>2024</v>
      </c>
      <c r="J194" s="59">
        <v>1.3</v>
      </c>
      <c r="K194" s="59">
        <v>0.2</v>
      </c>
      <c r="L194" s="31"/>
    </row>
    <row r="195" s="2" customFormat="1" ht="80" customHeight="1" spans="1:12">
      <c r="A195" s="38">
        <v>168</v>
      </c>
      <c r="B195" s="67" t="s">
        <v>537</v>
      </c>
      <c r="C195" s="38" t="s">
        <v>538</v>
      </c>
      <c r="D195" s="67" t="s">
        <v>539</v>
      </c>
      <c r="E195" s="38" t="s">
        <v>323</v>
      </c>
      <c r="F195" s="38" t="s">
        <v>31</v>
      </c>
      <c r="G195" s="38" t="s">
        <v>453</v>
      </c>
      <c r="H195" s="38" t="s">
        <v>107</v>
      </c>
      <c r="I195" s="38" t="s">
        <v>61</v>
      </c>
      <c r="J195" s="59">
        <v>1.3</v>
      </c>
      <c r="K195" s="59">
        <v>0</v>
      </c>
      <c r="L195" s="31"/>
    </row>
    <row r="196" s="5" customFormat="1" ht="40" customHeight="1" spans="1:12">
      <c r="A196" s="48"/>
      <c r="B196" s="32" t="s">
        <v>540</v>
      </c>
      <c r="C196" s="33"/>
      <c r="D196" s="32"/>
      <c r="E196" s="48"/>
      <c r="F196" s="48"/>
      <c r="G196" s="48"/>
      <c r="H196" s="48"/>
      <c r="I196" s="48"/>
      <c r="J196" s="34">
        <f>J197+J202</f>
        <v>101.3</v>
      </c>
      <c r="K196" s="34">
        <v>1.73</v>
      </c>
      <c r="L196" s="34"/>
    </row>
    <row r="197" s="5" customFormat="1" ht="40" customHeight="1" spans="1:12">
      <c r="A197" s="42"/>
      <c r="B197" s="35" t="s">
        <v>541</v>
      </c>
      <c r="C197" s="36"/>
      <c r="D197" s="35"/>
      <c r="E197" s="48"/>
      <c r="F197" s="48"/>
      <c r="G197" s="48"/>
      <c r="H197" s="48"/>
      <c r="I197" s="48"/>
      <c r="J197" s="34">
        <f>SUM(J198:J201)</f>
        <v>28.49</v>
      </c>
      <c r="K197" s="34">
        <v>0.5</v>
      </c>
      <c r="L197" s="34"/>
    </row>
    <row r="198" s="2" customFormat="1" ht="68" customHeight="1" spans="1:12">
      <c r="A198" s="42">
        <v>169</v>
      </c>
      <c r="B198" s="67" t="s">
        <v>542</v>
      </c>
      <c r="C198" s="31" t="s">
        <v>543</v>
      </c>
      <c r="D198" s="67" t="s">
        <v>544</v>
      </c>
      <c r="E198" s="38" t="s">
        <v>30</v>
      </c>
      <c r="F198" s="31" t="s">
        <v>31</v>
      </c>
      <c r="G198" s="31" t="s">
        <v>545</v>
      </c>
      <c r="H198" s="31" t="s">
        <v>25</v>
      </c>
      <c r="I198" s="31" t="s">
        <v>26</v>
      </c>
      <c r="J198" s="59">
        <v>3.79</v>
      </c>
      <c r="K198" s="59">
        <v>0</v>
      </c>
      <c r="L198" s="31"/>
    </row>
    <row r="199" s="2" customFormat="1" ht="48" customHeight="1" spans="1:12">
      <c r="A199" s="42">
        <v>170</v>
      </c>
      <c r="B199" s="67" t="s">
        <v>546</v>
      </c>
      <c r="C199" s="31" t="s">
        <v>547</v>
      </c>
      <c r="D199" s="67" t="s">
        <v>548</v>
      </c>
      <c r="E199" s="38" t="s">
        <v>58</v>
      </c>
      <c r="F199" s="31" t="s">
        <v>31</v>
      </c>
      <c r="G199" s="31" t="s">
        <v>545</v>
      </c>
      <c r="H199" s="31" t="s">
        <v>25</v>
      </c>
      <c r="I199" s="31" t="s">
        <v>179</v>
      </c>
      <c r="J199" s="59">
        <v>10</v>
      </c>
      <c r="K199" s="59">
        <v>0.2</v>
      </c>
      <c r="L199" s="31"/>
    </row>
    <row r="200" s="2" customFormat="1" ht="68" customHeight="1" spans="1:12">
      <c r="A200" s="42">
        <v>171</v>
      </c>
      <c r="B200" s="67" t="s">
        <v>549</v>
      </c>
      <c r="C200" s="31" t="s">
        <v>550</v>
      </c>
      <c r="D200" s="67" t="s">
        <v>551</v>
      </c>
      <c r="E200" s="31" t="s">
        <v>45</v>
      </c>
      <c r="F200" s="31" t="s">
        <v>31</v>
      </c>
      <c r="G200" s="31" t="s">
        <v>545</v>
      </c>
      <c r="H200" s="31" t="s">
        <v>25</v>
      </c>
      <c r="I200" s="31" t="s">
        <v>26</v>
      </c>
      <c r="J200" s="59">
        <v>1.6</v>
      </c>
      <c r="K200" s="59">
        <v>0.2</v>
      </c>
      <c r="L200" s="31"/>
    </row>
    <row r="201" s="2" customFormat="1" ht="68" customHeight="1" spans="1:12">
      <c r="A201" s="42">
        <v>172</v>
      </c>
      <c r="B201" s="67" t="s">
        <v>552</v>
      </c>
      <c r="C201" s="31" t="s">
        <v>553</v>
      </c>
      <c r="D201" s="67" t="s">
        <v>554</v>
      </c>
      <c r="E201" s="38" t="s">
        <v>45</v>
      </c>
      <c r="F201" s="31" t="s">
        <v>23</v>
      </c>
      <c r="G201" s="31" t="s">
        <v>545</v>
      </c>
      <c r="H201" s="31" t="s">
        <v>25</v>
      </c>
      <c r="I201" s="31" t="s">
        <v>231</v>
      </c>
      <c r="J201" s="59">
        <v>13.1</v>
      </c>
      <c r="K201" s="59">
        <v>0.1</v>
      </c>
      <c r="L201" s="31"/>
    </row>
    <row r="202" s="2" customFormat="1" ht="40" customHeight="1" spans="1:12">
      <c r="A202" s="42"/>
      <c r="B202" s="35" t="s">
        <v>186</v>
      </c>
      <c r="C202" s="36"/>
      <c r="D202" s="35"/>
      <c r="E202" s="48"/>
      <c r="F202" s="48"/>
      <c r="G202" s="48"/>
      <c r="H202" s="48"/>
      <c r="I202" s="48"/>
      <c r="J202" s="34">
        <f>SUM(J203:J207)</f>
        <v>72.81</v>
      </c>
      <c r="K202" s="34">
        <v>1.23</v>
      </c>
      <c r="L202" s="34"/>
    </row>
    <row r="203" s="2" customFormat="1" ht="61" customHeight="1" spans="1:12">
      <c r="A203" s="42">
        <v>173</v>
      </c>
      <c r="B203" s="67" t="s">
        <v>555</v>
      </c>
      <c r="C203" s="31" t="s">
        <v>556</v>
      </c>
      <c r="D203" s="67" t="s">
        <v>557</v>
      </c>
      <c r="E203" s="38" t="s">
        <v>30</v>
      </c>
      <c r="F203" s="31" t="s">
        <v>31</v>
      </c>
      <c r="G203" s="31" t="s">
        <v>545</v>
      </c>
      <c r="H203" s="53" t="s">
        <v>107</v>
      </c>
      <c r="I203" s="31" t="s">
        <v>154</v>
      </c>
      <c r="J203" s="59">
        <v>30</v>
      </c>
      <c r="K203" s="59">
        <v>0.6</v>
      </c>
      <c r="L203" s="31"/>
    </row>
    <row r="204" s="2" customFormat="1" ht="75" customHeight="1" spans="1:12">
      <c r="A204" s="42">
        <v>174</v>
      </c>
      <c r="B204" s="67" t="s">
        <v>558</v>
      </c>
      <c r="C204" s="31" t="s">
        <v>559</v>
      </c>
      <c r="D204" s="67" t="s">
        <v>560</v>
      </c>
      <c r="E204" s="38" t="s">
        <v>30</v>
      </c>
      <c r="F204" s="31" t="s">
        <v>31</v>
      </c>
      <c r="G204" s="31" t="s">
        <v>545</v>
      </c>
      <c r="H204" s="53" t="s">
        <v>107</v>
      </c>
      <c r="I204" s="31" t="s">
        <v>154</v>
      </c>
      <c r="J204" s="59">
        <v>40</v>
      </c>
      <c r="K204" s="59">
        <v>0.02</v>
      </c>
      <c r="L204" s="31"/>
    </row>
    <row r="205" s="2" customFormat="1" ht="40" customHeight="1" spans="1:12">
      <c r="A205" s="42">
        <v>175</v>
      </c>
      <c r="B205" s="67" t="s">
        <v>561</v>
      </c>
      <c r="C205" s="31" t="s">
        <v>562</v>
      </c>
      <c r="D205" s="67" t="s">
        <v>563</v>
      </c>
      <c r="E205" s="38" t="s">
        <v>30</v>
      </c>
      <c r="F205" s="31" t="s">
        <v>31</v>
      </c>
      <c r="G205" s="31" t="s">
        <v>545</v>
      </c>
      <c r="H205" s="53" t="s">
        <v>107</v>
      </c>
      <c r="I205" s="31" t="s">
        <v>61</v>
      </c>
      <c r="J205" s="59">
        <v>1.3</v>
      </c>
      <c r="K205" s="59">
        <v>0.1</v>
      </c>
      <c r="L205" s="31"/>
    </row>
    <row r="206" s="2" customFormat="1" ht="40" customHeight="1" spans="1:12">
      <c r="A206" s="42">
        <v>176</v>
      </c>
      <c r="B206" s="39" t="s">
        <v>564</v>
      </c>
      <c r="C206" s="31" t="s">
        <v>553</v>
      </c>
      <c r="D206" s="67" t="s">
        <v>565</v>
      </c>
      <c r="E206" s="31" t="s">
        <v>45</v>
      </c>
      <c r="F206" s="31" t="s">
        <v>23</v>
      </c>
      <c r="G206" s="31" t="s">
        <v>545</v>
      </c>
      <c r="H206" s="53" t="s">
        <v>107</v>
      </c>
      <c r="I206" s="31" t="s">
        <v>154</v>
      </c>
      <c r="J206" s="59">
        <v>0.51</v>
      </c>
      <c r="K206" s="59">
        <v>0.5</v>
      </c>
      <c r="L206" s="31"/>
    </row>
    <row r="207" s="2" customFormat="1" ht="40" customHeight="1" spans="1:12">
      <c r="A207" s="42">
        <v>177</v>
      </c>
      <c r="B207" s="39" t="s">
        <v>566</v>
      </c>
      <c r="C207" s="77" t="s">
        <v>567</v>
      </c>
      <c r="D207" s="78" t="s">
        <v>568</v>
      </c>
      <c r="E207" s="38" t="s">
        <v>30</v>
      </c>
      <c r="F207" s="31" t="s">
        <v>31</v>
      </c>
      <c r="G207" s="31" t="s">
        <v>545</v>
      </c>
      <c r="H207" s="53" t="s">
        <v>107</v>
      </c>
      <c r="I207" s="31" t="s">
        <v>61</v>
      </c>
      <c r="J207" s="59">
        <v>1</v>
      </c>
      <c r="K207" s="59">
        <v>0.01</v>
      </c>
      <c r="L207" s="79"/>
    </row>
    <row r="208" s="5" customFormat="1" ht="40" customHeight="1" spans="1:12">
      <c r="A208" s="48"/>
      <c r="B208" s="32" t="s">
        <v>569</v>
      </c>
      <c r="C208" s="33"/>
      <c r="D208" s="67"/>
      <c r="E208" s="33"/>
      <c r="F208" s="33"/>
      <c r="G208" s="48"/>
      <c r="H208" s="33"/>
      <c r="I208" s="48"/>
      <c r="J208" s="34">
        <f>J209+J218</f>
        <v>370.65</v>
      </c>
      <c r="K208" s="34">
        <v>9.483307</v>
      </c>
      <c r="L208" s="34"/>
    </row>
    <row r="209" s="5" customFormat="1" ht="40" customHeight="1" spans="1:12">
      <c r="A209" s="42"/>
      <c r="B209" s="35" t="s">
        <v>156</v>
      </c>
      <c r="C209" s="36"/>
      <c r="D209" s="67"/>
      <c r="E209" s="48"/>
      <c r="F209" s="48"/>
      <c r="G209" s="48"/>
      <c r="H209" s="48"/>
      <c r="I209" s="48"/>
      <c r="J209" s="34">
        <f>SUM(J210:J217)</f>
        <v>327.95</v>
      </c>
      <c r="K209" s="34">
        <v>9.483307</v>
      </c>
      <c r="L209" s="34"/>
    </row>
    <row r="210" s="2" customFormat="1" ht="40" customHeight="1" spans="1:12">
      <c r="A210" s="38">
        <v>178</v>
      </c>
      <c r="B210" s="39" t="s">
        <v>570</v>
      </c>
      <c r="C210" s="38" t="s">
        <v>571</v>
      </c>
      <c r="D210" s="39" t="s">
        <v>572</v>
      </c>
      <c r="E210" s="38" t="s">
        <v>120</v>
      </c>
      <c r="F210" s="31" t="s">
        <v>23</v>
      </c>
      <c r="G210" s="31" t="s">
        <v>573</v>
      </c>
      <c r="H210" s="31" t="s">
        <v>25</v>
      </c>
      <c r="I210" s="31" t="s">
        <v>574</v>
      </c>
      <c r="J210" s="59">
        <v>252.16</v>
      </c>
      <c r="K210" s="59">
        <v>8.5115</v>
      </c>
      <c r="L210" s="59"/>
    </row>
    <row r="211" s="2" customFormat="1" ht="40" customHeight="1" spans="1:12">
      <c r="A211" s="38">
        <v>179</v>
      </c>
      <c r="B211" s="39" t="s">
        <v>575</v>
      </c>
      <c r="C211" s="38" t="s">
        <v>576</v>
      </c>
      <c r="D211" s="39" t="s">
        <v>577</v>
      </c>
      <c r="E211" s="38" t="s">
        <v>120</v>
      </c>
      <c r="F211" s="31" t="s">
        <v>23</v>
      </c>
      <c r="G211" s="31" t="s">
        <v>573</v>
      </c>
      <c r="H211" s="31" t="s">
        <v>25</v>
      </c>
      <c r="I211" s="31" t="s">
        <v>37</v>
      </c>
      <c r="J211" s="59">
        <v>57.94</v>
      </c>
      <c r="K211" s="59">
        <v>0.572107</v>
      </c>
      <c r="L211" s="59"/>
    </row>
    <row r="212" s="19" customFormat="1" ht="40" customHeight="1" spans="1:12">
      <c r="A212" s="38">
        <v>180</v>
      </c>
      <c r="B212" s="39" t="s">
        <v>578</v>
      </c>
      <c r="C212" s="31" t="s">
        <v>579</v>
      </c>
      <c r="D212" s="39" t="s">
        <v>580</v>
      </c>
      <c r="E212" s="38" t="s">
        <v>124</v>
      </c>
      <c r="F212" s="38" t="s">
        <v>23</v>
      </c>
      <c r="G212" s="38" t="s">
        <v>573</v>
      </c>
      <c r="H212" s="38" t="s">
        <v>25</v>
      </c>
      <c r="I212" s="31" t="s">
        <v>54</v>
      </c>
      <c r="J212" s="59">
        <v>3.27</v>
      </c>
      <c r="K212" s="59">
        <v>0.3</v>
      </c>
      <c r="L212" s="31"/>
    </row>
    <row r="213" s="2" customFormat="1" ht="40" customHeight="1" spans="1:12">
      <c r="A213" s="38">
        <v>181</v>
      </c>
      <c r="B213" s="39" t="s">
        <v>581</v>
      </c>
      <c r="C213" s="31" t="s">
        <v>579</v>
      </c>
      <c r="D213" s="39" t="s">
        <v>582</v>
      </c>
      <c r="E213" s="38" t="s">
        <v>124</v>
      </c>
      <c r="F213" s="38" t="s">
        <v>23</v>
      </c>
      <c r="G213" s="38" t="s">
        <v>573</v>
      </c>
      <c r="H213" s="38" t="s">
        <v>25</v>
      </c>
      <c r="I213" s="31" t="s">
        <v>26</v>
      </c>
      <c r="J213" s="59">
        <v>7.53</v>
      </c>
      <c r="K213" s="59">
        <v>0.005</v>
      </c>
      <c r="L213" s="31"/>
    </row>
    <row r="214" s="2" customFormat="1" ht="60" customHeight="1" spans="1:12">
      <c r="A214" s="38">
        <v>182</v>
      </c>
      <c r="B214" s="39" t="s">
        <v>583</v>
      </c>
      <c r="C214" s="31" t="s">
        <v>584</v>
      </c>
      <c r="D214" s="39" t="s">
        <v>585</v>
      </c>
      <c r="E214" s="31" t="s">
        <v>124</v>
      </c>
      <c r="F214" s="31" t="s">
        <v>23</v>
      </c>
      <c r="G214" s="31" t="s">
        <v>573</v>
      </c>
      <c r="H214" s="31" t="s">
        <v>25</v>
      </c>
      <c r="I214" s="31" t="s">
        <v>41</v>
      </c>
      <c r="J214" s="59">
        <v>0.65</v>
      </c>
      <c r="K214" s="59">
        <v>0.0147</v>
      </c>
      <c r="L214" s="31"/>
    </row>
    <row r="215" s="19" customFormat="1" ht="40" customHeight="1" spans="1:12">
      <c r="A215" s="38">
        <v>183</v>
      </c>
      <c r="B215" s="39" t="s">
        <v>586</v>
      </c>
      <c r="C215" s="31" t="s">
        <v>587</v>
      </c>
      <c r="D215" s="39" t="s">
        <v>588</v>
      </c>
      <c r="E215" s="38" t="s">
        <v>323</v>
      </c>
      <c r="F215" s="38" t="s">
        <v>23</v>
      </c>
      <c r="G215" s="38" t="s">
        <v>573</v>
      </c>
      <c r="H215" s="38" t="s">
        <v>25</v>
      </c>
      <c r="I215" s="38" t="s">
        <v>37</v>
      </c>
      <c r="J215" s="59">
        <v>1.42</v>
      </c>
      <c r="K215" s="59">
        <v>0</v>
      </c>
      <c r="L215" s="31"/>
    </row>
    <row r="216" s="19" customFormat="1" ht="54" customHeight="1" spans="1:12">
      <c r="A216" s="38">
        <v>184</v>
      </c>
      <c r="B216" s="73" t="s">
        <v>589</v>
      </c>
      <c r="C216" s="42" t="s">
        <v>590</v>
      </c>
      <c r="D216" s="73" t="s">
        <v>591</v>
      </c>
      <c r="E216" s="38" t="s">
        <v>36</v>
      </c>
      <c r="F216" s="38" t="s">
        <v>23</v>
      </c>
      <c r="G216" s="38" t="s">
        <v>573</v>
      </c>
      <c r="H216" s="42" t="s">
        <v>25</v>
      </c>
      <c r="I216" s="42" t="s">
        <v>41</v>
      </c>
      <c r="J216" s="59">
        <v>0.75</v>
      </c>
      <c r="K216" s="59">
        <v>0.08</v>
      </c>
      <c r="L216" s="31"/>
    </row>
    <row r="217" s="5" customFormat="1" ht="118" customHeight="1" spans="1:12">
      <c r="A217" s="38">
        <v>185</v>
      </c>
      <c r="B217" s="73" t="s">
        <v>592</v>
      </c>
      <c r="C217" s="42" t="s">
        <v>593</v>
      </c>
      <c r="D217" s="73" t="s">
        <v>594</v>
      </c>
      <c r="E217" s="38" t="s">
        <v>36</v>
      </c>
      <c r="F217" s="38" t="s">
        <v>23</v>
      </c>
      <c r="G217" s="38" t="s">
        <v>573</v>
      </c>
      <c r="H217" s="42" t="s">
        <v>25</v>
      </c>
      <c r="I217" s="42" t="s">
        <v>41</v>
      </c>
      <c r="J217" s="59">
        <v>4.23</v>
      </c>
      <c r="K217" s="59">
        <v>0</v>
      </c>
      <c r="L217" s="31"/>
    </row>
    <row r="218" s="2" customFormat="1" ht="40" customHeight="1" spans="1:12">
      <c r="A218" s="31"/>
      <c r="B218" s="32" t="s">
        <v>595</v>
      </c>
      <c r="C218" s="33"/>
      <c r="D218" s="32"/>
      <c r="E218" s="37"/>
      <c r="F218" s="48"/>
      <c r="G218" s="48"/>
      <c r="H218" s="37"/>
      <c r="I218" s="37"/>
      <c r="J218" s="34">
        <f>SUM(J219:J222)</f>
        <v>42.7</v>
      </c>
      <c r="K218" s="34">
        <v>0</v>
      </c>
      <c r="L218" s="34"/>
    </row>
    <row r="219" s="19" customFormat="1" ht="120" customHeight="1" spans="1:12">
      <c r="A219" s="38">
        <v>186</v>
      </c>
      <c r="B219" s="39" t="s">
        <v>596</v>
      </c>
      <c r="C219" s="31" t="s">
        <v>597</v>
      </c>
      <c r="D219" s="39" t="s">
        <v>598</v>
      </c>
      <c r="E219" s="38" t="s">
        <v>106</v>
      </c>
      <c r="F219" s="38" t="s">
        <v>31</v>
      </c>
      <c r="G219" s="38" t="s">
        <v>573</v>
      </c>
      <c r="H219" s="53" t="s">
        <v>107</v>
      </c>
      <c r="I219" s="31" t="s">
        <v>61</v>
      </c>
      <c r="J219" s="59">
        <v>10</v>
      </c>
      <c r="K219" s="59">
        <v>0</v>
      </c>
      <c r="L219" s="31"/>
    </row>
    <row r="220" s="2" customFormat="1" ht="110" customHeight="1" spans="1:12">
      <c r="A220" s="38">
        <v>187</v>
      </c>
      <c r="B220" s="67" t="s">
        <v>599</v>
      </c>
      <c r="C220" s="38" t="s">
        <v>600</v>
      </c>
      <c r="D220" s="67" t="s">
        <v>601</v>
      </c>
      <c r="E220" s="38" t="s">
        <v>124</v>
      </c>
      <c r="F220" s="38" t="s">
        <v>23</v>
      </c>
      <c r="G220" s="38" t="s">
        <v>573</v>
      </c>
      <c r="H220" s="53" t="s">
        <v>107</v>
      </c>
      <c r="I220" s="31" t="s">
        <v>61</v>
      </c>
      <c r="J220" s="59">
        <v>30.6</v>
      </c>
      <c r="K220" s="59">
        <v>0</v>
      </c>
      <c r="L220" s="31"/>
    </row>
    <row r="221" s="2" customFormat="1" ht="40" customHeight="1" spans="1:12">
      <c r="A221" s="38">
        <v>188</v>
      </c>
      <c r="B221" s="39" t="s">
        <v>602</v>
      </c>
      <c r="C221" s="31" t="s">
        <v>579</v>
      </c>
      <c r="D221" s="39" t="s">
        <v>603</v>
      </c>
      <c r="E221" s="38" t="s">
        <v>124</v>
      </c>
      <c r="F221" s="38" t="s">
        <v>23</v>
      </c>
      <c r="G221" s="38" t="s">
        <v>573</v>
      </c>
      <c r="H221" s="31" t="s">
        <v>107</v>
      </c>
      <c r="I221" s="31" t="s">
        <v>61</v>
      </c>
      <c r="J221" s="59">
        <v>1.2</v>
      </c>
      <c r="K221" s="59">
        <v>0</v>
      </c>
      <c r="L221" s="52"/>
    </row>
    <row r="222" s="19" customFormat="1" ht="64" customHeight="1" spans="1:12">
      <c r="A222" s="38">
        <v>189</v>
      </c>
      <c r="B222" s="39" t="s">
        <v>604</v>
      </c>
      <c r="C222" s="31" t="s">
        <v>605</v>
      </c>
      <c r="D222" s="39" t="s">
        <v>606</v>
      </c>
      <c r="E222" s="38" t="s">
        <v>124</v>
      </c>
      <c r="F222" s="38" t="s">
        <v>23</v>
      </c>
      <c r="G222" s="38" t="s">
        <v>573</v>
      </c>
      <c r="H222" s="53" t="s">
        <v>107</v>
      </c>
      <c r="I222" s="31" t="s">
        <v>154</v>
      </c>
      <c r="J222" s="59">
        <v>0.9</v>
      </c>
      <c r="K222" s="59">
        <v>0</v>
      </c>
      <c r="L222" s="31"/>
    </row>
    <row r="223" s="2" customFormat="1" ht="40" customHeight="1" spans="1:12">
      <c r="A223" s="48"/>
      <c r="B223" s="32" t="s">
        <v>607</v>
      </c>
      <c r="C223" s="33"/>
      <c r="D223" s="32"/>
      <c r="E223" s="48"/>
      <c r="F223" s="48"/>
      <c r="G223" s="48"/>
      <c r="H223" s="48"/>
      <c r="I223" s="48"/>
      <c r="J223" s="34">
        <f>J224+J228</f>
        <v>7.76</v>
      </c>
      <c r="K223" s="34">
        <v>1.9106</v>
      </c>
      <c r="L223" s="34"/>
    </row>
    <row r="224" s="2" customFormat="1" ht="40" customHeight="1" spans="1:12">
      <c r="A224" s="38"/>
      <c r="B224" s="32" t="s">
        <v>608</v>
      </c>
      <c r="C224" s="33"/>
      <c r="D224" s="32"/>
      <c r="E224" s="75"/>
      <c r="F224" s="75"/>
      <c r="G224" s="75"/>
      <c r="H224" s="75"/>
      <c r="I224" s="75"/>
      <c r="J224" s="34">
        <f>SUM(J225:J227)</f>
        <v>5.56</v>
      </c>
      <c r="K224" s="34">
        <v>1.9106</v>
      </c>
      <c r="L224" s="34"/>
    </row>
    <row r="225" s="2" customFormat="1" ht="71" customHeight="1" spans="1:12">
      <c r="A225" s="38">
        <v>190</v>
      </c>
      <c r="B225" s="39" t="s">
        <v>609</v>
      </c>
      <c r="C225" s="31" t="s">
        <v>610</v>
      </c>
      <c r="D225" s="39" t="s">
        <v>611</v>
      </c>
      <c r="E225" s="31" t="s">
        <v>22</v>
      </c>
      <c r="F225" s="38" t="s">
        <v>23</v>
      </c>
      <c r="G225" s="38" t="s">
        <v>612</v>
      </c>
      <c r="H225" s="38" t="s">
        <v>25</v>
      </c>
      <c r="I225" s="38" t="s">
        <v>41</v>
      </c>
      <c r="J225" s="59">
        <v>1.26</v>
      </c>
      <c r="K225" s="59">
        <v>0.6606</v>
      </c>
      <c r="L225" s="31"/>
    </row>
    <row r="226" s="2" customFormat="1" ht="53" customHeight="1" spans="1:12">
      <c r="A226" s="38">
        <v>191</v>
      </c>
      <c r="B226" s="39" t="s">
        <v>613</v>
      </c>
      <c r="C226" s="31" t="s">
        <v>610</v>
      </c>
      <c r="D226" s="39" t="s">
        <v>614</v>
      </c>
      <c r="E226" s="31" t="s">
        <v>22</v>
      </c>
      <c r="F226" s="38" t="s">
        <v>23</v>
      </c>
      <c r="G226" s="38" t="s">
        <v>612</v>
      </c>
      <c r="H226" s="38" t="s">
        <v>25</v>
      </c>
      <c r="I226" s="38" t="s">
        <v>37</v>
      </c>
      <c r="J226" s="59">
        <v>2.98</v>
      </c>
      <c r="K226" s="59">
        <v>1.1</v>
      </c>
      <c r="L226" s="31"/>
    </row>
    <row r="227" s="2" customFormat="1" ht="40" customHeight="1" spans="1:12">
      <c r="A227" s="38">
        <v>192</v>
      </c>
      <c r="B227" s="39" t="s">
        <v>615</v>
      </c>
      <c r="C227" s="31" t="s">
        <v>579</v>
      </c>
      <c r="D227" s="39" t="s">
        <v>616</v>
      </c>
      <c r="E227" s="38" t="s">
        <v>124</v>
      </c>
      <c r="F227" s="38" t="s">
        <v>23</v>
      </c>
      <c r="G227" s="38" t="s">
        <v>612</v>
      </c>
      <c r="H227" s="38" t="s">
        <v>25</v>
      </c>
      <c r="I227" s="38" t="s">
        <v>41</v>
      </c>
      <c r="J227" s="59">
        <v>1.32</v>
      </c>
      <c r="K227" s="59">
        <v>0.15</v>
      </c>
      <c r="L227" s="31"/>
    </row>
    <row r="228" s="2" customFormat="1" ht="40" customHeight="1" spans="1:12">
      <c r="A228" s="38"/>
      <c r="B228" s="32" t="s">
        <v>617</v>
      </c>
      <c r="C228" s="33"/>
      <c r="D228" s="32"/>
      <c r="E228" s="75"/>
      <c r="F228" s="75"/>
      <c r="G228" s="75"/>
      <c r="H228" s="75"/>
      <c r="I228" s="75"/>
      <c r="J228" s="34">
        <f>SUM(J229:J230)</f>
        <v>2.2</v>
      </c>
      <c r="K228" s="34">
        <v>0</v>
      </c>
      <c r="L228" s="34"/>
    </row>
    <row r="229" s="20" customFormat="1" ht="54" customHeight="1" spans="1:12">
      <c r="A229" s="38">
        <v>193</v>
      </c>
      <c r="B229" s="39" t="s">
        <v>618</v>
      </c>
      <c r="C229" s="31" t="s">
        <v>610</v>
      </c>
      <c r="D229" s="39" t="s">
        <v>619</v>
      </c>
      <c r="E229" s="31" t="s">
        <v>22</v>
      </c>
      <c r="F229" s="31" t="s">
        <v>31</v>
      </c>
      <c r="G229" s="38" t="s">
        <v>612</v>
      </c>
      <c r="H229" s="38" t="s">
        <v>107</v>
      </c>
      <c r="I229" s="31" t="s">
        <v>61</v>
      </c>
      <c r="J229" s="59">
        <v>1.2</v>
      </c>
      <c r="K229" s="59">
        <v>0</v>
      </c>
      <c r="L229" s="31"/>
    </row>
    <row r="230" s="20" customFormat="1" ht="73" customHeight="1" spans="1:12">
      <c r="A230" s="38">
        <v>194</v>
      </c>
      <c r="B230" s="39" t="s">
        <v>620</v>
      </c>
      <c r="C230" s="31" t="s">
        <v>610</v>
      </c>
      <c r="D230" s="39" t="s">
        <v>621</v>
      </c>
      <c r="E230" s="38" t="s">
        <v>30</v>
      </c>
      <c r="F230" s="31" t="s">
        <v>31</v>
      </c>
      <c r="G230" s="38" t="s">
        <v>612</v>
      </c>
      <c r="H230" s="53" t="s">
        <v>107</v>
      </c>
      <c r="I230" s="31" t="s">
        <v>61</v>
      </c>
      <c r="J230" s="59">
        <v>1</v>
      </c>
      <c r="K230" s="59">
        <v>0</v>
      </c>
      <c r="L230" s="31"/>
    </row>
  </sheetData>
  <sortState ref="A3:DV1048576">
    <sortCondition ref="K20:K34" descending="1"/>
  </sortState>
  <mergeCells count="14">
    <mergeCell ref="A1:L1"/>
    <mergeCell ref="I2:L2"/>
    <mergeCell ref="A3:A6"/>
    <mergeCell ref="B3:B6"/>
    <mergeCell ref="C3:C6"/>
    <mergeCell ref="D3:D6"/>
    <mergeCell ref="E3:E6"/>
    <mergeCell ref="F3:F6"/>
    <mergeCell ref="G3:G6"/>
    <mergeCell ref="H3:H6"/>
    <mergeCell ref="I3:I6"/>
    <mergeCell ref="J3:J6"/>
    <mergeCell ref="K3:K6"/>
    <mergeCell ref="L3:L6"/>
  </mergeCells>
  <conditionalFormatting sqref="B49:B50 B19 B38 B21:B22">
    <cfRule type="duplicateValues" dxfId="0" priority="1"/>
  </conditionalFormatting>
  <pageMargins left="0.354166666666667" right="0.275" top="0.354166666666667" bottom="0.0784722222222222" header="0.5" footer="0.118055555555556"/>
  <pageSetup paperSize="9" scale="29"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基础表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dc:creator>
  <cp:lastModifiedBy>刘燕:相关科室承办</cp:lastModifiedBy>
  <dcterms:created xsi:type="dcterms:W3CDTF">2023-08-04T09:33:00Z</dcterms:created>
  <dcterms:modified xsi:type="dcterms:W3CDTF">2024-10-30T17:14:17Z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F75DDE0B34F8543AE9F8216769E9FDE2_43</vt:lpwstr>
  </property>
  <property fmtid="{D5CDD505-2E9C-101B-9397-08002B2CF9AE}" pid="3" name="KSOProductBuildVer">
    <vt:lpwstr>2052-12.8.2.1112</vt:lpwstr>
  </property>
</Properties>
</file>